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ovv\Desktop\на сайт декабрь 2024 лиги\"/>
    </mc:Choice>
  </mc:AlternateContent>
  <bookViews>
    <workbookView xWindow="0" yWindow="0" windowWidth="28800" windowHeight="12300" tabRatio="589" firstSheet="5" activeTab="17"/>
  </bookViews>
  <sheets>
    <sheet name="1 этап" sheetId="1" r:id="rId1"/>
    <sheet name="2 этап р-р" sheetId="6" r:id="rId2"/>
    <sheet name="3 этап 24" sheetId="21" r:id="rId3"/>
    <sheet name="4 этап р-р" sheetId="22" r:id="rId4"/>
    <sheet name="5 этап 24" sheetId="23" r:id="rId5"/>
    <sheet name="6 этап р-р" sheetId="25" r:id="rId6"/>
    <sheet name="7 ЭТАП" sheetId="12" state="hidden" r:id="rId7"/>
    <sheet name="8 этап р-р" sheetId="13" state="hidden" r:id="rId8"/>
    <sheet name="9 этап" sheetId="14" state="hidden" r:id="rId9"/>
    <sheet name="10 этап р-р" sheetId="15" state="hidden" r:id="rId10"/>
    <sheet name="11 этап" sheetId="19" state="hidden" r:id="rId11"/>
    <sheet name="7 этап р-р" sheetId="29" r:id="rId12"/>
    <sheet name="8 этап " sheetId="26" r:id="rId13"/>
    <sheet name="9 этап р-р" sheetId="27" r:id="rId14"/>
    <sheet name="10 этап" sheetId="30" r:id="rId15"/>
    <sheet name="11 этап р-р" sheetId="31" r:id="rId16"/>
    <sheet name="12 этап  (2)" sheetId="24" state="hidden" r:id="rId17"/>
    <sheet name="р-т" sheetId="7" r:id="rId18"/>
  </sheets>
  <definedNames>
    <definedName name="_xlnm.Print_Area" localSheetId="0">'1 этап'!$A$1:$I$67</definedName>
    <definedName name="_xlnm.Print_Area" localSheetId="10">'11 этап'!$A$1:$I$61</definedName>
    <definedName name="_xlnm.Print_Area" localSheetId="16">'12 этап  (2)'!$A$1:$O$14</definedName>
    <definedName name="_xlnm.Print_Area" localSheetId="1">'2 этап р-р'!$A$1:$K$18</definedName>
    <definedName name="_xlnm.Print_Area" localSheetId="2">'3 этап 24'!$A$1:$I$84</definedName>
    <definedName name="_xlnm.Print_Area" localSheetId="3">'4 этап р-р'!$A$1:$K$19</definedName>
    <definedName name="_xlnm.Print_Area" localSheetId="4">'5 этап 24'!$A$1:$I$79</definedName>
    <definedName name="_xlnm.Print_Area" localSheetId="5">'6 этап р-р'!$A$1:$K$16</definedName>
    <definedName name="_xlnm.Print_Area" localSheetId="6">'7 ЭТАП'!$A$1:$J$60</definedName>
    <definedName name="_xlnm.Print_Area" localSheetId="12">'8 этап '!$A$1:$I$79</definedName>
    <definedName name="_xlnm.Print_Area" localSheetId="17">'р-т'!$A$1:$P$94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31" l="1"/>
  <c r="K11" i="31" s="1"/>
  <c r="J6" i="31"/>
  <c r="K6" i="31" s="1"/>
  <c r="N25" i="31"/>
  <c r="N24" i="31"/>
  <c r="N22" i="31"/>
  <c r="N23" i="31"/>
  <c r="N21" i="31"/>
  <c r="N20" i="31"/>
  <c r="N18" i="31"/>
  <c r="N19" i="31"/>
  <c r="N17" i="31"/>
  <c r="N16" i="31"/>
  <c r="E47" i="31"/>
  <c r="E46" i="31"/>
  <c r="E42" i="31"/>
  <c r="E41" i="31"/>
  <c r="E37" i="31"/>
  <c r="E36" i="31"/>
  <c r="E32" i="31"/>
  <c r="E31" i="31"/>
  <c r="J8" i="31"/>
  <c r="K8" i="31" s="1"/>
  <c r="J10" i="31"/>
  <c r="K10" i="31" s="1"/>
  <c r="J12" i="31"/>
  <c r="K12" i="31" s="1"/>
  <c r="J9" i="31"/>
  <c r="K9" i="31" s="1"/>
  <c r="J7" i="31"/>
  <c r="K7" i="31" s="1"/>
  <c r="N14" i="7"/>
  <c r="N13" i="7"/>
  <c r="N11" i="7"/>
  <c r="N12" i="7"/>
  <c r="N10" i="7"/>
  <c r="N9" i="7"/>
  <c r="N7" i="7"/>
  <c r="N8" i="7"/>
  <c r="N6" i="7"/>
  <c r="N5" i="7"/>
  <c r="N93" i="7"/>
  <c r="N91" i="7"/>
  <c r="N94" i="7"/>
  <c r="N86" i="7"/>
  <c r="N89" i="7"/>
  <c r="N80" i="7"/>
  <c r="N92" i="7"/>
  <c r="N90" i="7"/>
  <c r="N84" i="7"/>
  <c r="N81" i="7"/>
  <c r="N87" i="7"/>
  <c r="N82" i="7"/>
  <c r="N88" i="7"/>
  <c r="N85" i="7"/>
  <c r="N78" i="7"/>
  <c r="N76" i="7"/>
  <c r="N77" i="7"/>
  <c r="N83" i="7"/>
  <c r="N79" i="7"/>
  <c r="N51" i="7"/>
  <c r="N48" i="7"/>
  <c r="N42" i="7"/>
  <c r="N62" i="7"/>
  <c r="N61" i="7"/>
  <c r="N66" i="7"/>
  <c r="N71" i="7"/>
  <c r="N70" i="7"/>
  <c r="N57" i="7"/>
  <c r="N49" i="7"/>
  <c r="N69" i="7"/>
  <c r="N55" i="7"/>
  <c r="N43" i="7"/>
  <c r="N67" i="7"/>
  <c r="N65" i="7"/>
  <c r="N44" i="7"/>
  <c r="N26" i="7"/>
  <c r="N34" i="7"/>
  <c r="N59" i="7"/>
  <c r="N30" i="7"/>
  <c r="N40" i="7"/>
  <c r="N46" i="7"/>
  <c r="N45" i="7"/>
  <c r="N28" i="7"/>
  <c r="N24" i="7"/>
  <c r="N27" i="7"/>
  <c r="N68" i="7"/>
  <c r="N64" i="7"/>
  <c r="N63" i="7"/>
  <c r="N53" i="7"/>
  <c r="N54" i="7"/>
  <c r="N60" i="7"/>
  <c r="N29" i="7"/>
  <c r="N39" i="7"/>
  <c r="N58" i="7"/>
  <c r="N56" i="7"/>
  <c r="N33" i="7"/>
  <c r="N31" i="7"/>
  <c r="N37" i="7"/>
  <c r="N38" i="7"/>
  <c r="N47" i="7"/>
  <c r="N52" i="7"/>
  <c r="N41" i="7"/>
  <c r="N50" i="7"/>
  <c r="N20" i="7"/>
  <c r="N36" i="7"/>
  <c r="N32" i="7"/>
  <c r="N19" i="7"/>
  <c r="N21" i="7"/>
  <c r="N22" i="7"/>
  <c r="N35" i="7"/>
  <c r="N25" i="7"/>
  <c r="N18" i="7"/>
  <c r="N23" i="7"/>
  <c r="E74" i="30"/>
  <c r="E67" i="30"/>
  <c r="E60" i="30"/>
  <c r="E53" i="30"/>
  <c r="E46" i="30"/>
  <c r="E39" i="30"/>
  <c r="E32" i="30"/>
  <c r="E25" i="30"/>
  <c r="E18" i="30"/>
  <c r="E11" i="30"/>
  <c r="E25" i="26"/>
  <c r="J14" i="29"/>
  <c r="K14" i="29" s="1"/>
  <c r="J13" i="29"/>
  <c r="K13" i="29" s="1"/>
  <c r="K12" i="29"/>
  <c r="J12" i="29"/>
  <c r="J11" i="29"/>
  <c r="K11" i="29" s="1"/>
  <c r="J10" i="29"/>
  <c r="K10" i="29" s="1"/>
  <c r="J9" i="29"/>
  <c r="K9" i="29" s="1"/>
  <c r="K8" i="29"/>
  <c r="J8" i="29"/>
  <c r="J7" i="29"/>
  <c r="K7" i="29" s="1"/>
  <c r="J6" i="29"/>
  <c r="K6" i="29" s="1"/>
  <c r="J6" i="27"/>
  <c r="J11" i="27" l="1"/>
  <c r="K11" i="27" s="1"/>
  <c r="J14" i="27"/>
  <c r="K14" i="27" s="1"/>
  <c r="J10" i="27"/>
  <c r="K10" i="27" s="1"/>
  <c r="J7" i="27"/>
  <c r="K7" i="27" s="1"/>
  <c r="K6" i="27"/>
  <c r="J8" i="27"/>
  <c r="K8" i="27" s="1"/>
  <c r="J12" i="27"/>
  <c r="K12" i="27" s="1"/>
  <c r="J13" i="27"/>
  <c r="K13" i="27" s="1"/>
  <c r="J9" i="27"/>
  <c r="K9" i="27" s="1"/>
  <c r="E74" i="26" l="1"/>
  <c r="E67" i="26"/>
  <c r="E60" i="26"/>
  <c r="E53" i="26"/>
  <c r="E46" i="26"/>
  <c r="E39" i="26"/>
  <c r="E32" i="26"/>
  <c r="E18" i="26"/>
  <c r="E11" i="26"/>
  <c r="J13" i="25" l="1"/>
  <c r="K13" i="25" s="1"/>
  <c r="J11" i="25"/>
  <c r="K11" i="25" s="1"/>
  <c r="J12" i="25"/>
  <c r="K12" i="25" s="1"/>
  <c r="J8" i="25"/>
  <c r="K8" i="25" s="1"/>
  <c r="J9" i="25"/>
  <c r="K9" i="25" s="1"/>
  <c r="J7" i="25"/>
  <c r="K7" i="25" s="1"/>
  <c r="J10" i="25"/>
  <c r="K10" i="25" s="1"/>
  <c r="J6" i="25"/>
  <c r="K6" i="25" s="1"/>
  <c r="O13" i="24" l="1"/>
  <c r="O12" i="24"/>
  <c r="O11" i="24"/>
  <c r="O10" i="24"/>
  <c r="O9" i="24"/>
  <c r="O8" i="24"/>
  <c r="O7" i="24"/>
  <c r="O6" i="24"/>
  <c r="O5" i="24"/>
  <c r="O4" i="24"/>
  <c r="E74" i="23" l="1"/>
  <c r="E67" i="23"/>
  <c r="E60" i="23"/>
  <c r="E53" i="23"/>
  <c r="E46" i="23"/>
  <c r="E39" i="23"/>
  <c r="E32" i="23"/>
  <c r="E25" i="23"/>
  <c r="E18" i="23"/>
  <c r="E11" i="23"/>
  <c r="J11" i="22" l="1"/>
  <c r="J10" i="22"/>
  <c r="J8" i="22"/>
  <c r="J7" i="22"/>
  <c r="J6" i="22"/>
  <c r="J16" i="22" l="1"/>
  <c r="K16" i="22" s="1"/>
  <c r="J12" i="22"/>
  <c r="K12" i="22" s="1"/>
  <c r="J14" i="22"/>
  <c r="K14" i="22" s="1"/>
  <c r="J15" i="22"/>
  <c r="K15" i="22" s="1"/>
  <c r="J13" i="22"/>
  <c r="K13" i="22" s="1"/>
  <c r="K11" i="22"/>
  <c r="J9" i="22"/>
  <c r="K9" i="22" s="1"/>
  <c r="K6" i="22"/>
  <c r="K7" i="22"/>
  <c r="K8" i="22"/>
  <c r="K10" i="22"/>
  <c r="E60" i="21" l="1"/>
  <c r="E74" i="21" l="1"/>
  <c r="J15" i="6" l="1"/>
  <c r="K15" i="6" s="1"/>
  <c r="J11" i="6"/>
  <c r="E32" i="21" l="1"/>
  <c r="E67" i="21"/>
  <c r="E53" i="21"/>
  <c r="E46" i="21"/>
  <c r="E39" i="21"/>
  <c r="E25" i="21"/>
  <c r="E18" i="21"/>
  <c r="E11" i="21"/>
  <c r="J14" i="6"/>
  <c r="K14" i="6" s="1"/>
  <c r="J8" i="6"/>
  <c r="K8" i="6" s="1"/>
  <c r="E46" i="1" l="1"/>
  <c r="E20" i="1"/>
  <c r="E18" i="1"/>
  <c r="E53" i="1"/>
  <c r="E60" i="1"/>
  <c r="E67" i="1"/>
  <c r="E61" i="19" l="1"/>
  <c r="E54" i="19"/>
  <c r="E47" i="19"/>
  <c r="E40" i="19"/>
  <c r="E33" i="19"/>
  <c r="E26" i="19"/>
  <c r="E19" i="19"/>
  <c r="E12" i="19"/>
  <c r="J11" i="15" l="1"/>
  <c r="K11" i="15" s="1"/>
  <c r="J12" i="15" l="1"/>
  <c r="K12" i="15" s="1"/>
  <c r="J10" i="15"/>
  <c r="K10" i="15" s="1"/>
  <c r="J6" i="15"/>
  <c r="K6" i="15" s="1"/>
  <c r="J9" i="15"/>
  <c r="K9" i="15" s="1"/>
  <c r="J8" i="15"/>
  <c r="K8" i="15" s="1"/>
  <c r="J7" i="15"/>
  <c r="K7" i="15" s="1"/>
  <c r="E60" i="14" l="1"/>
  <c r="E53" i="14"/>
  <c r="E46" i="14"/>
  <c r="E39" i="14"/>
  <c r="E32" i="14"/>
  <c r="E25" i="14"/>
  <c r="E18" i="14"/>
  <c r="E11" i="14"/>
  <c r="J10" i="13" l="1"/>
  <c r="K10" i="13" s="1"/>
  <c r="J6" i="13"/>
  <c r="K6" i="13" s="1"/>
  <c r="J8" i="13"/>
  <c r="K8" i="13" s="1"/>
  <c r="J9" i="13"/>
  <c r="K9" i="13" s="1"/>
  <c r="J5" i="13"/>
  <c r="K5" i="13" s="1"/>
  <c r="J7" i="13"/>
  <c r="K7" i="13" s="1"/>
  <c r="E60" i="12" l="1"/>
  <c r="E53" i="12"/>
  <c r="E46" i="12"/>
  <c r="E39" i="12"/>
  <c r="E32" i="12"/>
  <c r="E25" i="12"/>
  <c r="E18" i="12"/>
  <c r="E11" i="12"/>
  <c r="X138" i="7" l="1"/>
  <c r="X137" i="7"/>
  <c r="X133" i="7"/>
  <c r="X132" i="7"/>
  <c r="X128" i="7"/>
  <c r="X127" i="7"/>
  <c r="X123" i="7"/>
  <c r="X122" i="7"/>
  <c r="J13" i="6"/>
  <c r="K13" i="6" s="1"/>
  <c r="J12" i="6"/>
  <c r="K12" i="6" s="1"/>
  <c r="J10" i="6"/>
  <c r="K10" i="6" s="1"/>
  <c r="J7" i="6"/>
  <c r="K7" i="6" s="1"/>
  <c r="J9" i="6"/>
  <c r="K9" i="6" s="1"/>
  <c r="K11" i="6"/>
  <c r="J6" i="6"/>
  <c r="K6" i="6" s="1"/>
  <c r="E39" i="1"/>
  <c r="E32" i="1"/>
  <c r="E25" i="1"/>
  <c r="E11" i="1"/>
</calcChain>
</file>

<file path=xl/sharedStrings.xml><?xml version="1.0" encoding="utf-8"?>
<sst xmlns="http://schemas.openxmlformats.org/spreadsheetml/2006/main" count="1398" uniqueCount="235">
  <si>
    <t>г-п</t>
  </si>
  <si>
    <t>№</t>
  </si>
  <si>
    <t xml:space="preserve">Сумма          </t>
  </si>
  <si>
    <t>Сумма за 6 игр</t>
  </si>
  <si>
    <t>Трофимов Илья</t>
  </si>
  <si>
    <t>Потапов Алексей</t>
  </si>
  <si>
    <t>Каменец Глеб</t>
  </si>
  <si>
    <t>Крапп Владимир</t>
  </si>
  <si>
    <t>Мякинин Андрей</t>
  </si>
  <si>
    <t>Минина Елена</t>
  </si>
  <si>
    <t>Ф.И. участника</t>
  </si>
  <si>
    <t>Техова Олеся</t>
  </si>
  <si>
    <t>Репях Андрей</t>
  </si>
  <si>
    <t>Бабкин Роман</t>
  </si>
  <si>
    <t>Бажанов Дмитрий</t>
  </si>
  <si>
    <t>Командная ЛИГА среди организаций г.Иркутск "КОРПОРАЦИЯ МОНСТРОВ 2020"</t>
  </si>
  <si>
    <t>распределение по местам команды</t>
  </si>
  <si>
    <t>22 место</t>
  </si>
  <si>
    <t>11 место</t>
  </si>
  <si>
    <t>32 место</t>
  </si>
  <si>
    <t>30 место</t>
  </si>
  <si>
    <t>20 место</t>
  </si>
  <si>
    <t>27 место</t>
  </si>
  <si>
    <t>28 место</t>
  </si>
  <si>
    <t>12 место</t>
  </si>
  <si>
    <t>15 место</t>
  </si>
  <si>
    <t>13 место</t>
  </si>
  <si>
    <t>16 место</t>
  </si>
  <si>
    <t>23 место</t>
  </si>
  <si>
    <t>24 место</t>
  </si>
  <si>
    <t>18 место</t>
  </si>
  <si>
    <t>26 место</t>
  </si>
  <si>
    <t>Конев Антон</t>
  </si>
  <si>
    <t>31 место</t>
  </si>
  <si>
    <t>10 место</t>
  </si>
  <si>
    <t>25 место</t>
  </si>
  <si>
    <t>командный</t>
  </si>
  <si>
    <t>14 место</t>
  </si>
  <si>
    <t>17 место</t>
  </si>
  <si>
    <t xml:space="preserve">РЕЗУЛЬТАТЫ </t>
  </si>
  <si>
    <t>ЛОКОМОТИВ</t>
  </si>
  <si>
    <t>29 место</t>
  </si>
  <si>
    <t>21 место</t>
  </si>
  <si>
    <t xml:space="preserve"> женщины</t>
  </si>
  <si>
    <t>19 место</t>
  </si>
  <si>
    <t>Шпунберг Надежда</t>
  </si>
  <si>
    <t>Сизикова Екатерина</t>
  </si>
  <si>
    <t>СТРОЙПРОЕКТСЕРВИС</t>
  </si>
  <si>
    <t>Муравьев Евгений</t>
  </si>
  <si>
    <t>Средний за 6 игр</t>
  </si>
  <si>
    <t>Меркурьев Григорий</t>
  </si>
  <si>
    <t>Название команды</t>
  </si>
  <si>
    <t>Батраков Дмитрий</t>
  </si>
  <si>
    <t>НОВО-ИРКУТСКАЯ ТЭЦ</t>
  </si>
  <si>
    <t>Галкин Александр</t>
  </si>
  <si>
    <t>Куриленок Сергей</t>
  </si>
  <si>
    <t>СБЕРБАНК. ЭНЕРГИЯ БАЙКАЛА</t>
  </si>
  <si>
    <t>этапы</t>
  </si>
  <si>
    <t>1 игра</t>
  </si>
  <si>
    <t>Место</t>
  </si>
  <si>
    <t>9 место</t>
  </si>
  <si>
    <t>8 место</t>
  </si>
  <si>
    <t>3 игра</t>
  </si>
  <si>
    <t>ФИНАЛ</t>
  </si>
  <si>
    <t>4 место</t>
  </si>
  <si>
    <t>рез-т</t>
  </si>
  <si>
    <t>РЕЙТИНГ</t>
  </si>
  <si>
    <t>Команда</t>
  </si>
  <si>
    <t>6 игра</t>
  </si>
  <si>
    <t>6 место</t>
  </si>
  <si>
    <t>1 место</t>
  </si>
  <si>
    <t>2 место</t>
  </si>
  <si>
    <t>ИТОГО</t>
  </si>
  <si>
    <t>5 место</t>
  </si>
  <si>
    <t>1 тур</t>
  </si>
  <si>
    <t>7 МИЛЯ</t>
  </si>
  <si>
    <t>3 место</t>
  </si>
  <si>
    <t>2 игра</t>
  </si>
  <si>
    <t>7 место</t>
  </si>
  <si>
    <t>место</t>
  </si>
  <si>
    <t>мужчины</t>
  </si>
  <si>
    <t>сумма</t>
  </si>
  <si>
    <t>3 тур</t>
  </si>
  <si>
    <t>4 игра</t>
  </si>
  <si>
    <t>2 тур</t>
  </si>
  <si>
    <t>итого</t>
  </si>
  <si>
    <t>5 игра</t>
  </si>
  <si>
    <t xml:space="preserve"> личный зачет / мужчины</t>
  </si>
  <si>
    <t xml:space="preserve"> личный зачет / женщины</t>
  </si>
  <si>
    <t>Елизарова Светлана</t>
  </si>
  <si>
    <t>Невидимов Александр</t>
  </si>
  <si>
    <t>Дьячков Степан</t>
  </si>
  <si>
    <t>Иванов Василий</t>
  </si>
  <si>
    <t>Корнеев Антон</t>
  </si>
  <si>
    <t>Ильин Александр</t>
  </si>
  <si>
    <t>ЭНЕРГИЯ ШАРА</t>
  </si>
  <si>
    <t>Миронов Григорий</t>
  </si>
  <si>
    <t>Хвостова Ольга</t>
  </si>
  <si>
    <t>Вдовенко Мария</t>
  </si>
  <si>
    <t>Фаворский Владимир</t>
  </si>
  <si>
    <t>Евсеев Алексей</t>
  </si>
  <si>
    <t>Ремнев Андрей</t>
  </si>
  <si>
    <t>Титаренко Евгений</t>
  </si>
  <si>
    <t>ПЕПСИ</t>
  </si>
  <si>
    <t>Лавцов Павел</t>
  </si>
  <si>
    <t>Науменко Сергей</t>
  </si>
  <si>
    <t>СТРОЙПРОЕКТСЕРВИС ДУБЛЬ</t>
  </si>
  <si>
    <t>Сыроватский Анатолий</t>
  </si>
  <si>
    <t>Скрыпник Диана</t>
  </si>
  <si>
    <t>Новикова Жанна</t>
  </si>
  <si>
    <t>Веретюк Александр</t>
  </si>
  <si>
    <t>Черкасов Евгений</t>
  </si>
  <si>
    <t>Ловцов Павел</t>
  </si>
  <si>
    <t>Красноштанов Даниил</t>
  </si>
  <si>
    <t>Ильин Станислав</t>
  </si>
  <si>
    <t>Зарудская Юлия</t>
  </si>
  <si>
    <t>Егоров Владислав</t>
  </si>
  <si>
    <t>Командная ЛИГА среди организаций г.Иркутск      "КОРПОРАЦИЯ МОНСТРОВ 2023"</t>
  </si>
  <si>
    <t>Кузнецов Павел</t>
  </si>
  <si>
    <t>Елизарьев Владислав</t>
  </si>
  <si>
    <t>Лопатин Игорь</t>
  </si>
  <si>
    <t>Ловцова Татьяна</t>
  </si>
  <si>
    <t>7 этап 31.07.2023</t>
  </si>
  <si>
    <t>Порошин Петр</t>
  </si>
  <si>
    <t>Новиченов Александр</t>
  </si>
  <si>
    <t>Джанджапонян Павел</t>
  </si>
  <si>
    <t>Бердников Алексей</t>
  </si>
  <si>
    <t>Барамиков Владимир</t>
  </si>
  <si>
    <t>Гребенюк Дарья</t>
  </si>
  <si>
    <t>Терещенко Евгений</t>
  </si>
  <si>
    <t>Шемазашвили Коба</t>
  </si>
  <si>
    <t>Джанджапонян Екатерина</t>
  </si>
  <si>
    <t>8 этап 31.08.2023</t>
  </si>
  <si>
    <t>9 этап 14.09.2023</t>
  </si>
  <si>
    <t>Богародник Семен</t>
  </si>
  <si>
    <t>Власова Мария</t>
  </si>
  <si>
    <t>ИРКУТСКЭНЕРГОСБЫТ</t>
  </si>
  <si>
    <t>Гуляев Игорь</t>
  </si>
  <si>
    <t>Диденко Алексей</t>
  </si>
  <si>
    <t>Каленовский Александр</t>
  </si>
  <si>
    <t>Гавур Наталья</t>
  </si>
  <si>
    <t>Князев Алексей</t>
  </si>
  <si>
    <t>10 этап 30.10.2023</t>
  </si>
  <si>
    <t>11 этап 20.11.2023</t>
  </si>
  <si>
    <t>Бакшеева Татьяна</t>
  </si>
  <si>
    <t>Селезнев Павел</t>
  </si>
  <si>
    <t>Гайлид Роман</t>
  </si>
  <si>
    <t>Пушкарнва Ирина</t>
  </si>
  <si>
    <t>Вишнякова Вера</t>
  </si>
  <si>
    <t>Красноштанов Антон</t>
  </si>
  <si>
    <t>Командная ЛИГА среди организаций г.Иркутск                          "КОРПОРАЦИЯ МОНСТРОВ 2023"</t>
  </si>
  <si>
    <t>Пушкарева Ирина</t>
  </si>
  <si>
    <t>личка</t>
  </si>
  <si>
    <t>команды</t>
  </si>
  <si>
    <t>Командная ЛИГА среди организаций г.Иркутск "КОРПОРАЦИЯ МОНСТРОВ 2024"</t>
  </si>
  <si>
    <t>1 этап 29.01.2024</t>
  </si>
  <si>
    <t>Воробьева Татьяна</t>
  </si>
  <si>
    <t>Кузнецов Дмитрий</t>
  </si>
  <si>
    <t>ЭНЕРГИЯ ШАРА (БЭК)</t>
  </si>
  <si>
    <t xml:space="preserve">Костриков </t>
  </si>
  <si>
    <t>ИРКУТСКЭНЕРГОСБЫТ 1 состав</t>
  </si>
  <si>
    <t>Отморский Иван</t>
  </si>
  <si>
    <t>ИРКУТСКЭНЕРГОСБЫТ 2 состав</t>
  </si>
  <si>
    <t>Байкова Елена</t>
  </si>
  <si>
    <t>Курносов Сергей</t>
  </si>
  <si>
    <t>Василенко Владимир</t>
  </si>
  <si>
    <t>Павлов Никита</t>
  </si>
  <si>
    <t>Распутин Владимир</t>
  </si>
  <si>
    <t>Бреус Елена</t>
  </si>
  <si>
    <t>Скачков Дмитрий</t>
  </si>
  <si>
    <t>Степанов Максим</t>
  </si>
  <si>
    <t>Ловцоы Алексей</t>
  </si>
  <si>
    <t>ИРКУТСКЭНЕРГОСБЫТ 1</t>
  </si>
  <si>
    <t>ИРКУТСКЭНЕРГОСБЫТ 2</t>
  </si>
  <si>
    <t>Ловцов Алексей</t>
  </si>
  <si>
    <t>2 этап 26.02.2024</t>
  </si>
  <si>
    <t>ВОДОКАНАЛ</t>
  </si>
  <si>
    <t>Максимов Евгений</t>
  </si>
  <si>
    <t>Морозов Алексей</t>
  </si>
  <si>
    <t>Смолянинов Николай</t>
  </si>
  <si>
    <t>Нелюбин Илья</t>
  </si>
  <si>
    <t>Юндзель Владимир</t>
  </si>
  <si>
    <t xml:space="preserve">ИРКУТСКЭНЕРГОСБЫТ 1 </t>
  </si>
  <si>
    <t>3 этап 25.03.2024</t>
  </si>
  <si>
    <t>Гайлит Роман</t>
  </si>
  <si>
    <t>Калиневский Александр</t>
  </si>
  <si>
    <t>Садков Сергей</t>
  </si>
  <si>
    <t>Красовский Евгений</t>
  </si>
  <si>
    <t>Селезнёв Павел</t>
  </si>
  <si>
    <t>Зильберштейн Светлана</t>
  </si>
  <si>
    <t>Новичонок Александр</t>
  </si>
  <si>
    <t>Курилёнок Сергей</t>
  </si>
  <si>
    <t>ЭНЕРГИЯ ШАРА  Бэээкк</t>
  </si>
  <si>
    <t>4 этап 24.04.2024</t>
  </si>
  <si>
    <t xml:space="preserve">7 МИЛЯ </t>
  </si>
  <si>
    <t xml:space="preserve">ЭНЕРГИЯ ШАРА </t>
  </si>
  <si>
    <t xml:space="preserve">СБЕРБАНК. ЭНЕРГИЯ БАЙКАЛА </t>
  </si>
  <si>
    <r>
      <t>СТРОЙПРОЕКТСЕРВИС</t>
    </r>
    <r>
      <rPr>
        <b/>
        <sz val="24"/>
        <color rgb="FF000000"/>
        <rFont val="Times New Roman"/>
        <family val="1"/>
        <charset val="204"/>
      </rPr>
      <t xml:space="preserve"> </t>
    </r>
  </si>
  <si>
    <t xml:space="preserve">ЛОКОМОТИВ </t>
  </si>
  <si>
    <r>
      <t>ИРКУТСКЭНЕРГОСБЫТ 1</t>
    </r>
    <r>
      <rPr>
        <b/>
        <sz val="24"/>
        <color rgb="FF000000"/>
        <rFont val="Times New Roman"/>
        <family val="1"/>
        <charset val="204"/>
      </rPr>
      <t xml:space="preserve"> </t>
    </r>
  </si>
  <si>
    <t xml:space="preserve">ТЭЦ </t>
  </si>
  <si>
    <t xml:space="preserve">ИРКУТСКЭНЕРГОСБЫТ 2 </t>
  </si>
  <si>
    <t xml:space="preserve">ВОДОКАНАЛ </t>
  </si>
  <si>
    <t xml:space="preserve">ПЕПСИ </t>
  </si>
  <si>
    <t>5 этап 27.05.2024</t>
  </si>
  <si>
    <t xml:space="preserve">ЭНЕРГИЯ ШАРА  </t>
  </si>
  <si>
    <t>Соколов Степан</t>
  </si>
  <si>
    <t>Ремнёв Андрей</t>
  </si>
  <si>
    <t>Воробьёва Татьяна</t>
  </si>
  <si>
    <t>Герасимова Елена</t>
  </si>
  <si>
    <t>Любославская Галина</t>
  </si>
  <si>
    <t>Галимзянова Неля</t>
  </si>
  <si>
    <t>6 этап 24.06.2024</t>
  </si>
  <si>
    <t>ПОБЕДИТЕЛИ 2024</t>
  </si>
  <si>
    <t>7 этап 21.08.2024</t>
  </si>
  <si>
    <t>БЭК (ЭНЕРГИЯ ШАРА )</t>
  </si>
  <si>
    <r>
      <t>СТРОЙПРОЕКТСЕРВИС</t>
    </r>
    <r>
      <rPr>
        <b/>
        <sz val="24"/>
        <color rgb="FF000000"/>
        <rFont val="Times New Roman"/>
        <family val="1"/>
        <charset val="204"/>
      </rPr>
      <t xml:space="preserve"> </t>
    </r>
    <r>
      <rPr>
        <sz val="24"/>
        <color rgb="FF000000"/>
        <rFont val="Times New Roman"/>
        <family val="1"/>
        <charset val="204"/>
      </rPr>
      <t xml:space="preserve"> (СПС)</t>
    </r>
  </si>
  <si>
    <t>Лосев Евгений</t>
  </si>
  <si>
    <t>Причко Олег</t>
  </si>
  <si>
    <t>8 этап 18.09.2024</t>
  </si>
  <si>
    <t>Садетдинова Екатерина</t>
  </si>
  <si>
    <t>БатраковДмитрий</t>
  </si>
  <si>
    <t>Гуцалов Семен</t>
  </si>
  <si>
    <t>Василенко Владтмир</t>
  </si>
  <si>
    <t>Перевалов Алексей</t>
  </si>
  <si>
    <t>Ремев Андрей</t>
  </si>
  <si>
    <t xml:space="preserve">НОВО-ИРКУТСКАЯ ТЭЦ </t>
  </si>
  <si>
    <t>9 этап    16.10.2024</t>
  </si>
  <si>
    <t>10 этап 26.11.2024</t>
  </si>
  <si>
    <t>Чуб Юрий</t>
  </si>
  <si>
    <t>11 этап 10.12.2024</t>
  </si>
  <si>
    <t>БЭК (Энергия шара)</t>
  </si>
  <si>
    <t>БЭК</t>
  </si>
  <si>
    <t>БЭК (ЭНЕРГИЯ ШАРА)</t>
  </si>
  <si>
    <t>СПС (СТРОЙПРОЕКТСЕРВИС)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</si>
</sst>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6">
    <font>
      <sz val="10"/>
      <color rgb="FF000000"/>
      <name val="Arial Cyr"/>
    </font>
    <font>
      <sz val="10"/>
      <color rgb="FF000000"/>
      <name val="Arial Cyr"/>
    </font>
    <font>
      <b/>
      <sz val="20"/>
      <color rgb="FF000000"/>
      <name val="Arial Cy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20"/>
      <color rgb="FF000080"/>
      <name val="Comic Sans MS"/>
      <family val="4"/>
      <charset val="204"/>
    </font>
    <font>
      <sz val="20"/>
      <color rgb="FF000000"/>
      <name val="Arial Cyr"/>
    </font>
    <font>
      <b/>
      <i/>
      <sz val="2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8"/>
      <color rgb="FFFF0000"/>
      <name val="Comic Sans MS"/>
      <family val="4"/>
      <charset val="204"/>
    </font>
    <font>
      <b/>
      <i/>
      <sz val="14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Arial Cyr"/>
    </font>
    <font>
      <b/>
      <sz val="9"/>
      <color rgb="FF000000"/>
      <name val="Times New Roman"/>
      <family val="1"/>
      <charset val="204"/>
    </font>
    <font>
      <sz val="28"/>
      <color rgb="FF000000"/>
      <name val="Lucida Console"/>
      <family val="3"/>
      <charset val="204"/>
    </font>
    <font>
      <b/>
      <sz val="28"/>
      <color rgb="FF000000"/>
      <name val="Lucida Console"/>
      <family val="3"/>
      <charset val="204"/>
    </font>
    <font>
      <u/>
      <sz val="28"/>
      <color rgb="FF000000"/>
      <name val="Lucida Console"/>
      <family val="3"/>
      <charset val="204"/>
    </font>
    <font>
      <sz val="28"/>
      <color rgb="FF000000"/>
      <name val="Latha"/>
      <family val="2"/>
    </font>
    <font>
      <b/>
      <i/>
      <sz val="28"/>
      <color rgb="FF000000"/>
      <name val="Lucida Console"/>
      <family val="3"/>
      <charset val="204"/>
    </font>
    <font>
      <sz val="26"/>
      <color rgb="FF000000"/>
      <name val="Times New Roman"/>
      <family val="1"/>
      <charset val="204"/>
    </font>
    <font>
      <b/>
      <sz val="26"/>
      <color rgb="FF000000"/>
      <name val="Times New Roman"/>
      <family val="1"/>
      <charset val="204"/>
    </font>
    <font>
      <b/>
      <i/>
      <sz val="26"/>
      <color rgb="FF000000"/>
      <name val="Times New Roman"/>
      <family val="1"/>
      <charset val="204"/>
    </font>
    <font>
      <b/>
      <i/>
      <sz val="72"/>
      <color rgb="FFFF0000"/>
      <name val="Comic Sans MS"/>
      <family val="4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Arial Cy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b/>
      <i/>
      <sz val="48"/>
      <color rgb="FF000000"/>
      <name val="Times New Roman"/>
      <family val="1"/>
      <charset val="204"/>
    </font>
    <font>
      <b/>
      <i/>
      <sz val="18"/>
      <color rgb="FFFF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color rgb="FF000000"/>
      <name val="Arial Cyr"/>
    </font>
    <font>
      <b/>
      <i/>
      <sz val="72"/>
      <color rgb="FFC00000"/>
      <name val="Comic Sans MS"/>
      <family val="4"/>
      <charset val="204"/>
    </font>
    <font>
      <b/>
      <i/>
      <sz val="18"/>
      <color rgb="FFC00000"/>
      <name val="Comic Sans MS"/>
      <family val="4"/>
      <charset val="204"/>
    </font>
    <font>
      <b/>
      <sz val="10"/>
      <color rgb="FF000000"/>
      <name val="Arial Cyr"/>
      <charset val="204"/>
    </font>
    <font>
      <b/>
      <i/>
      <sz val="72"/>
      <color rgb="FF007434"/>
      <name val="Comic Sans MS"/>
      <family val="4"/>
      <charset val="204"/>
    </font>
    <font>
      <b/>
      <sz val="24"/>
      <color rgb="FF000000"/>
      <name val="Times New Roman"/>
      <family val="1"/>
      <charset val="204"/>
    </font>
    <font>
      <b/>
      <i/>
      <sz val="18"/>
      <color rgb="FF002060"/>
      <name val="Comic Sans MS"/>
      <family val="4"/>
      <charset val="204"/>
    </font>
    <font>
      <b/>
      <i/>
      <sz val="14"/>
      <color rgb="FF000000"/>
      <name val="Bahnschrift Light"/>
      <family val="2"/>
      <charset val="204"/>
    </font>
    <font>
      <sz val="24"/>
      <color rgb="FF000000"/>
      <name val="Bahnschrift Light"/>
      <family val="2"/>
      <charset val="204"/>
    </font>
    <font>
      <b/>
      <i/>
      <sz val="24"/>
      <color rgb="FF000000"/>
      <name val="Bahnschrift Light"/>
      <family val="2"/>
      <charset val="204"/>
    </font>
    <font>
      <b/>
      <sz val="14"/>
      <color rgb="FF000000"/>
      <name val="Bahnschrift Light"/>
      <family val="2"/>
      <charset val="204"/>
    </font>
    <font>
      <sz val="20"/>
      <color rgb="FF000000"/>
      <name val="Bahnschrift Light"/>
      <family val="2"/>
      <charset val="204"/>
    </font>
    <font>
      <sz val="24"/>
      <name val="Bahnschrift Light"/>
      <family val="2"/>
      <charset val="204"/>
    </font>
    <font>
      <b/>
      <sz val="24"/>
      <color rgb="FF000000"/>
      <name val="Bahnschrift Light"/>
      <family val="2"/>
      <charset val="204"/>
    </font>
    <font>
      <b/>
      <i/>
      <sz val="24"/>
      <name val="Bahnschrift Light"/>
      <family val="2"/>
      <charset val="204"/>
    </font>
    <font>
      <b/>
      <i/>
      <sz val="70"/>
      <color rgb="FF7030A0"/>
      <name val="Comic Sans MS"/>
      <family val="4"/>
      <charset val="204"/>
    </font>
    <font>
      <sz val="26"/>
      <color rgb="FF000000"/>
      <name val="Bahnschrift Light"/>
      <family val="2"/>
      <charset val="204"/>
    </font>
    <font>
      <sz val="20"/>
      <name val="Bahnschrift Light"/>
      <family val="2"/>
      <charset val="204"/>
    </font>
    <font>
      <b/>
      <i/>
      <sz val="20"/>
      <color rgb="FF000000"/>
      <name val="Bahnschrift Light"/>
      <family val="2"/>
      <charset val="204"/>
    </font>
    <font>
      <b/>
      <sz val="18"/>
      <color rgb="FF000000"/>
      <name val="Bahnschrift Light"/>
      <family val="2"/>
      <charset val="204"/>
    </font>
    <font>
      <sz val="18"/>
      <color rgb="FF000000"/>
      <name val="Bahnschrift Light"/>
      <family val="2"/>
      <charset val="204"/>
    </font>
    <font>
      <sz val="10"/>
      <color rgb="FF000000"/>
      <name val="Bahnschrift Light"/>
      <family val="2"/>
      <charset val="204"/>
    </font>
    <font>
      <b/>
      <i/>
      <sz val="18"/>
      <color rgb="FFE5598E"/>
      <name val="Comic Sans MS"/>
      <family val="4"/>
      <charset val="204"/>
    </font>
    <font>
      <sz val="24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rgb="FF000000"/>
      <name val="Arial Cyr"/>
    </font>
    <font>
      <b/>
      <i/>
      <sz val="36"/>
      <color rgb="FF7030A0"/>
      <name val="Comic Sans MS"/>
      <family val="4"/>
      <charset val="204"/>
    </font>
    <font>
      <b/>
      <i/>
      <sz val="36"/>
      <color rgb="FF000000"/>
      <name val="Times New Roman"/>
      <family val="1"/>
      <charset val="204"/>
    </font>
    <font>
      <b/>
      <i/>
      <sz val="20"/>
      <color rgb="FFFF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0"/>
      <color theme="1"/>
      <name val="Arial Cyr"/>
    </font>
    <font>
      <b/>
      <sz val="18"/>
      <color theme="1"/>
      <name val="Bahnschrift Light"/>
      <family val="2"/>
      <charset val="204"/>
    </font>
    <font>
      <b/>
      <sz val="18"/>
      <color rgb="FFFF0000"/>
      <name val="Bahnschrift Light"/>
      <family val="2"/>
      <charset val="204"/>
    </font>
    <font>
      <b/>
      <sz val="20"/>
      <color rgb="FF000000"/>
      <name val="Bahnschrift Light"/>
      <charset val="204"/>
    </font>
    <font>
      <sz val="20"/>
      <color rgb="FF000000"/>
      <name val="Bahnschrift Light"/>
      <charset val="204"/>
    </font>
    <font>
      <b/>
      <i/>
      <sz val="20"/>
      <color rgb="FF000000"/>
      <name val="Bahnschrift Light SemiCondensed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D2EBEE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4DDE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8D1FF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8">
    <xf numFmtId="0" fontId="0" fillId="0" borderId="0" xfId="0">
      <alignment vertical="center"/>
    </xf>
    <xf numFmtId="0" fontId="0" fillId="0" borderId="0" xfId="0" applyNumberFormat="1" applyAlignment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/>
    </xf>
    <xf numFmtId="0" fontId="4" fillId="0" borderId="0" xfId="0" applyNumberFormat="1" applyFont="1" applyFill="1" applyAlignment="1">
      <alignment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4" fillId="0" borderId="2" xfId="0" applyNumberFormat="1" applyFont="1" applyBorder="1" applyAlignment="1">
      <alignment horizontal="center" vertical="center"/>
    </xf>
    <xf numFmtId="0" fontId="5" fillId="0" borderId="0" xfId="1" applyNumberFormat="1" applyFont="1" applyAlignment="1">
      <alignment horizontal="center"/>
    </xf>
    <xf numFmtId="0" fontId="6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14" fontId="7" fillId="0" borderId="0" xfId="1" applyNumberFormat="1" applyFont="1" applyFill="1" applyAlignment="1">
      <alignment horizontal="center"/>
    </xf>
    <xf numFmtId="0" fontId="8" fillId="0" borderId="0" xfId="0" applyNumberFormat="1" applyFont="1" applyAlignment="1"/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vertical="center"/>
    </xf>
    <xf numFmtId="0" fontId="13" fillId="0" borderId="0" xfId="0" applyNumberFormat="1" applyFont="1" applyAlignment="1"/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5" fillId="0" borderId="0" xfId="1" applyNumberFormat="1" applyFont="1" applyFill="1" applyAlignment="1">
      <alignment horizontal="center"/>
    </xf>
    <xf numFmtId="14" fontId="16" fillId="0" borderId="0" xfId="1" applyNumberFormat="1" applyFont="1" applyFill="1"/>
    <xf numFmtId="0" fontId="15" fillId="0" borderId="0" xfId="1" applyNumberFormat="1" applyFont="1" applyFill="1"/>
    <xf numFmtId="0" fontId="17" fillId="0" borderId="0" xfId="1" applyNumberFormat="1" applyFont="1" applyAlignment="1">
      <alignment horizontal="center"/>
    </xf>
    <xf numFmtId="0" fontId="18" fillId="0" borderId="0" xfId="1" applyNumberFormat="1" applyFont="1" applyFill="1"/>
    <xf numFmtId="0" fontId="19" fillId="0" borderId="0" xfId="1" applyNumberFormat="1" applyFont="1" applyFill="1" applyAlignment="1">
      <alignment horizontal="center"/>
    </xf>
    <xf numFmtId="0" fontId="19" fillId="0" borderId="0" xfId="1" applyNumberFormat="1" applyFont="1" applyFill="1" applyAlignment="1"/>
    <xf numFmtId="0" fontId="20" fillId="0" borderId="2" xfId="1" applyNumberFormat="1" applyFont="1" applyFill="1" applyBorder="1" applyAlignment="1">
      <alignment horizontal="center" vertical="center"/>
    </xf>
    <xf numFmtId="0" fontId="20" fillId="0" borderId="2" xfId="1" applyNumberFormat="1" applyFont="1" applyFill="1" applyBorder="1" applyAlignment="1">
      <alignment horizontal="center" vertical="center" wrapText="1"/>
    </xf>
    <xf numFmtId="0" fontId="21" fillId="6" borderId="3" xfId="1" applyNumberFormat="1" applyFont="1" applyFill="1" applyBorder="1" applyAlignment="1">
      <alignment horizontal="center" vertical="center" wrapText="1"/>
    </xf>
    <xf numFmtId="0" fontId="21" fillId="6" borderId="5" xfId="1" applyNumberFormat="1" applyFont="1" applyFill="1" applyBorder="1" applyAlignment="1">
      <alignment horizontal="center" vertical="center" wrapText="1"/>
    </xf>
    <xf numFmtId="0" fontId="22" fillId="7" borderId="22" xfId="1" applyNumberFormat="1" applyFont="1" applyFill="1" applyBorder="1" applyAlignment="1">
      <alignment horizontal="center" vertical="center" wrapText="1"/>
    </xf>
    <xf numFmtId="0" fontId="22" fillId="7" borderId="23" xfId="1" applyNumberFormat="1" applyFont="1" applyFill="1" applyBorder="1" applyAlignment="1">
      <alignment horizontal="center" vertical="center" wrapText="1"/>
    </xf>
    <xf numFmtId="0" fontId="22" fillId="7" borderId="24" xfId="1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/>
    <xf numFmtId="0" fontId="9" fillId="0" borderId="0" xfId="0" applyNumberFormat="1" applyFont="1" applyFill="1" applyBorder="1" applyAlignment="1" applyProtection="1">
      <alignment horizontal="left" vertical="center"/>
    </xf>
    <xf numFmtId="0" fontId="24" fillId="0" borderId="0" xfId="1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/>
    <xf numFmtId="0" fontId="3" fillId="2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/>
    </xf>
    <xf numFmtId="1" fontId="26" fillId="0" borderId="6" xfId="0" applyNumberFormat="1" applyFont="1" applyFill="1" applyBorder="1" applyAlignment="1">
      <alignment horizontal="center" vertical="top" shrinkToFit="1"/>
    </xf>
    <xf numFmtId="1" fontId="27" fillId="0" borderId="7" xfId="0" applyNumberFormat="1" applyFont="1" applyFill="1" applyBorder="1" applyAlignment="1">
      <alignment horizontal="center" vertical="top" shrinkToFit="1"/>
    </xf>
    <xf numFmtId="1" fontId="26" fillId="0" borderId="11" xfId="0" applyNumberFormat="1" applyFont="1" applyFill="1" applyBorder="1" applyAlignment="1">
      <alignment horizontal="center" vertical="top" shrinkToFit="1"/>
    </xf>
    <xf numFmtId="0" fontId="28" fillId="7" borderId="25" xfId="0" applyFont="1" applyFill="1" applyBorder="1" applyAlignment="1">
      <alignment horizontal="center" vertical="top" wrapText="1"/>
    </xf>
    <xf numFmtId="0" fontId="27" fillId="7" borderId="26" xfId="0" applyFont="1" applyFill="1" applyBorder="1" applyAlignment="1">
      <alignment horizontal="center" vertical="top" wrapText="1"/>
    </xf>
    <xf numFmtId="0" fontId="28" fillId="7" borderId="27" xfId="0" applyFont="1" applyFill="1" applyBorder="1" applyAlignment="1">
      <alignment horizontal="center" vertical="top" wrapText="1"/>
    </xf>
    <xf numFmtId="1" fontId="26" fillId="0" borderId="3" xfId="0" applyNumberFormat="1" applyFont="1" applyFill="1" applyBorder="1" applyAlignment="1">
      <alignment horizontal="center" vertical="top" shrinkToFit="1"/>
    </xf>
    <xf numFmtId="1" fontId="27" fillId="0" borderId="4" xfId="0" applyNumberFormat="1" applyFont="1" applyFill="1" applyBorder="1" applyAlignment="1">
      <alignment horizontal="center" vertical="top" shrinkToFit="1"/>
    </xf>
    <xf numFmtId="1" fontId="26" fillId="0" borderId="4" xfId="0" applyNumberFormat="1" applyFont="1" applyFill="1" applyBorder="1" applyAlignment="1">
      <alignment horizontal="center" vertical="top" shrinkToFit="1"/>
    </xf>
    <xf numFmtId="1" fontId="26" fillId="0" borderId="9" xfId="0" applyNumberFormat="1" applyFont="1" applyFill="1" applyBorder="1" applyAlignment="1">
      <alignment horizontal="center" vertical="top" shrinkToFit="1"/>
    </xf>
    <xf numFmtId="1" fontId="26" fillId="0" borderId="7" xfId="0" applyNumberFormat="1" applyFont="1" applyFill="1" applyBorder="1" applyAlignment="1">
      <alignment horizontal="center" vertical="top" shrinkToFit="1"/>
    </xf>
    <xf numFmtId="0" fontId="28" fillId="7" borderId="12" xfId="0" applyFont="1" applyFill="1" applyBorder="1" applyAlignment="1">
      <alignment horizontal="center" vertical="top" wrapText="1"/>
    </xf>
    <xf numFmtId="0" fontId="27" fillId="7" borderId="13" xfId="0" applyFont="1" applyFill="1" applyBorder="1" applyAlignment="1">
      <alignment horizontal="center" vertical="top" wrapText="1"/>
    </xf>
    <xf numFmtId="0" fontId="28" fillId="7" borderId="14" xfId="0" applyFont="1" applyFill="1" applyBorder="1" applyAlignment="1">
      <alignment horizontal="center" vertical="top" wrapText="1"/>
    </xf>
    <xf numFmtId="0" fontId="28" fillId="7" borderId="28" xfId="0" applyFont="1" applyFill="1" applyBorder="1" applyAlignment="1">
      <alignment horizontal="center" vertical="top" wrapText="1"/>
    </xf>
    <xf numFmtId="0" fontId="28" fillId="7" borderId="29" xfId="0" applyFont="1" applyFill="1" applyBorder="1" applyAlignment="1">
      <alignment horizontal="center" vertical="top" wrapText="1"/>
    </xf>
    <xf numFmtId="0" fontId="27" fillId="7" borderId="29" xfId="0" applyFont="1" applyFill="1" applyBorder="1" applyAlignment="1">
      <alignment horizontal="center" vertical="top" wrapText="1"/>
    </xf>
    <xf numFmtId="0" fontId="28" fillId="7" borderId="30" xfId="0" applyFont="1" applyFill="1" applyBorder="1" applyAlignment="1">
      <alignment horizontal="center" vertical="top" wrapText="1"/>
    </xf>
    <xf numFmtId="1" fontId="26" fillId="0" borderId="15" xfId="0" applyNumberFormat="1" applyFont="1" applyFill="1" applyBorder="1" applyAlignment="1">
      <alignment horizontal="center" vertical="top" shrinkToFit="1"/>
    </xf>
    <xf numFmtId="1" fontId="27" fillId="0" borderId="8" xfId="0" applyNumberFormat="1" applyFont="1" applyFill="1" applyBorder="1" applyAlignment="1">
      <alignment horizontal="center" vertical="top" shrinkToFit="1"/>
    </xf>
    <xf numFmtId="1" fontId="26" fillId="0" borderId="8" xfId="0" applyNumberFormat="1" applyFont="1" applyFill="1" applyBorder="1" applyAlignment="1">
      <alignment horizontal="center" vertical="top" shrinkToFit="1"/>
    </xf>
    <xf numFmtId="1" fontId="26" fillId="0" borderId="16" xfId="0" applyNumberFormat="1" applyFont="1" applyFill="1" applyBorder="1" applyAlignment="1">
      <alignment horizontal="center" vertical="top" shrinkToFit="1"/>
    </xf>
    <xf numFmtId="0" fontId="3" fillId="4" borderId="19" xfId="0" applyNumberFormat="1" applyFont="1" applyFill="1" applyBorder="1" applyAlignment="1">
      <alignment vertical="center"/>
    </xf>
    <xf numFmtId="0" fontId="3" fillId="4" borderId="20" xfId="0" applyNumberFormat="1" applyFont="1" applyFill="1" applyBorder="1" applyAlignment="1">
      <alignment vertical="center"/>
    </xf>
    <xf numFmtId="0" fontId="3" fillId="4" borderId="21" xfId="0" applyNumberFormat="1" applyFont="1" applyFill="1" applyBorder="1" applyAlignment="1">
      <alignment vertical="center"/>
    </xf>
    <xf numFmtId="0" fontId="4" fillId="10" borderId="2" xfId="0" applyNumberFormat="1" applyFont="1" applyFill="1" applyBorder="1" applyAlignment="1">
      <alignment horizontal="left" vertical="center"/>
    </xf>
    <xf numFmtId="0" fontId="4" fillId="10" borderId="2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32" fillId="0" borderId="2" xfId="0" applyNumberFormat="1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4" borderId="0" xfId="0" applyNumberFormat="1" applyFont="1" applyFill="1" applyBorder="1" applyAlignment="1" applyProtection="1">
      <alignment horizontal="left" vertical="center"/>
    </xf>
    <xf numFmtId="0" fontId="4" fillId="12" borderId="2" xfId="0" applyNumberFormat="1" applyFont="1" applyFill="1" applyBorder="1" applyAlignment="1">
      <alignment horizontal="left" vertical="center"/>
    </xf>
    <xf numFmtId="0" fontId="4" fillId="11" borderId="2" xfId="0" applyNumberFormat="1" applyFont="1" applyFill="1" applyBorder="1" applyAlignment="1">
      <alignment horizontal="left" vertical="center"/>
    </xf>
    <xf numFmtId="0" fontId="4" fillId="11" borderId="2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/>
    <xf numFmtId="0" fontId="0" fillId="0" borderId="0" xfId="0" applyFill="1" applyBorder="1">
      <alignment vertical="center"/>
    </xf>
    <xf numFmtId="0" fontId="12" fillId="8" borderId="2" xfId="0" applyNumberFormat="1" applyFont="1" applyFill="1" applyBorder="1" applyAlignment="1">
      <alignment horizontal="center" vertical="center"/>
    </xf>
    <xf numFmtId="0" fontId="31" fillId="8" borderId="2" xfId="0" applyNumberFormat="1" applyFont="1" applyFill="1" applyBorder="1" applyAlignment="1">
      <alignment horizontal="center" vertical="center" wrapText="1"/>
    </xf>
    <xf numFmtId="0" fontId="27" fillId="8" borderId="2" xfId="0" applyNumberFormat="1" applyFont="1" applyFill="1" applyBorder="1" applyAlignment="1">
      <alignment horizontal="center" vertical="center" wrapText="1"/>
    </xf>
    <xf numFmtId="0" fontId="27" fillId="9" borderId="2" xfId="0" applyNumberFormat="1" applyFont="1" applyFill="1" applyBorder="1" applyAlignment="1">
      <alignment horizontal="center" vertical="center" wrapText="1"/>
    </xf>
    <xf numFmtId="0" fontId="31" fillId="9" borderId="2" xfId="0" applyNumberFormat="1" applyFont="1" applyFill="1" applyBorder="1" applyAlignment="1">
      <alignment horizontal="center" vertical="center" wrapText="1"/>
    </xf>
    <xf numFmtId="0" fontId="12" fillId="9" borderId="2" xfId="0" applyNumberFormat="1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NumberFormat="1" applyFont="1" applyAlignment="1">
      <alignment vertical="center"/>
    </xf>
    <xf numFmtId="0" fontId="33" fillId="0" borderId="2" xfId="0" applyNumberFormat="1" applyFont="1" applyFill="1" applyBorder="1" applyAlignment="1">
      <alignment horizontal="left" vertical="center"/>
    </xf>
    <xf numFmtId="0" fontId="4" fillId="12" borderId="2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34" fillId="7" borderId="0" xfId="1" applyNumberFormat="1" applyFont="1" applyFill="1" applyBorder="1" applyAlignment="1">
      <alignment horizontal="center" vertical="center" wrapText="1"/>
    </xf>
    <xf numFmtId="0" fontId="25" fillId="0" borderId="0" xfId="0" applyFont="1" applyBorder="1">
      <alignment vertical="center"/>
    </xf>
    <xf numFmtId="0" fontId="24" fillId="6" borderId="0" xfId="1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center" vertical="center"/>
    </xf>
    <xf numFmtId="0" fontId="30" fillId="0" borderId="0" xfId="0" applyNumberFormat="1" applyFont="1" applyAlignment="1">
      <alignment horizont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right" vertical="center"/>
    </xf>
    <xf numFmtId="0" fontId="35" fillId="0" borderId="2" xfId="0" applyNumberFormat="1" applyFont="1" applyFill="1" applyBorder="1" applyAlignment="1" applyProtection="1">
      <alignment horizontal="left" vertical="center"/>
    </xf>
    <xf numFmtId="0" fontId="36" fillId="6" borderId="5" xfId="1" applyNumberFormat="1" applyFont="1" applyFill="1" applyBorder="1" applyAlignment="1">
      <alignment horizontal="center" vertical="center" wrapText="1"/>
    </xf>
    <xf numFmtId="0" fontId="36" fillId="0" borderId="5" xfId="1" applyNumberFormat="1" applyFont="1" applyFill="1" applyBorder="1" applyAlignment="1">
      <alignment horizontal="center" vertical="center" wrapText="1"/>
    </xf>
    <xf numFmtId="0" fontId="30" fillId="0" borderId="0" xfId="0" applyNumberFormat="1" applyFont="1" applyAlignment="1">
      <alignment horizontal="center"/>
    </xf>
    <xf numFmtId="0" fontId="0" fillId="0" borderId="0" xfId="0" applyNumberFormat="1" applyFill="1" applyAlignment="1"/>
    <xf numFmtId="0" fontId="0" fillId="0" borderId="0" xfId="0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3" fillId="2" borderId="2" xfId="0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3" fillId="0" borderId="2" xfId="0" applyNumberFormat="1" applyFont="1" applyBorder="1" applyAlignment="1">
      <alignment horizontal="left" vertical="center"/>
    </xf>
    <xf numFmtId="0" fontId="33" fillId="0" borderId="0" xfId="0" applyNumberFormat="1" applyFont="1" applyFill="1" applyBorder="1" applyAlignment="1">
      <alignment horizontal="center" vertical="center"/>
    </xf>
    <xf numFmtId="0" fontId="32" fillId="0" borderId="4" xfId="1" applyNumberFormat="1" applyFont="1" applyFill="1" applyBorder="1" applyAlignment="1">
      <alignment horizontal="center" vertical="center"/>
    </xf>
    <xf numFmtId="1" fontId="32" fillId="5" borderId="4" xfId="1" applyNumberFormat="1" applyFont="1" applyFill="1" applyBorder="1" applyAlignment="1">
      <alignment horizontal="center" vertical="center" wrapText="1"/>
    </xf>
    <xf numFmtId="164" fontId="32" fillId="5" borderId="9" xfId="1" applyNumberFormat="1" applyFont="1" applyFill="1" applyBorder="1" applyAlignment="1">
      <alignment horizontal="center" vertical="center" wrapText="1"/>
    </xf>
    <xf numFmtId="0" fontId="32" fillId="0" borderId="2" xfId="1" applyNumberFormat="1" applyFont="1" applyFill="1" applyBorder="1" applyAlignment="1">
      <alignment horizontal="center" vertical="center"/>
    </xf>
    <xf numFmtId="0" fontId="32" fillId="0" borderId="2" xfId="1" applyNumberFormat="1" applyFont="1" applyFill="1" applyBorder="1" applyAlignment="1">
      <alignment horizontal="center" vertical="center" wrapText="1"/>
    </xf>
    <xf numFmtId="1" fontId="32" fillId="5" borderId="2" xfId="1" applyNumberFormat="1" applyFont="1" applyFill="1" applyBorder="1" applyAlignment="1">
      <alignment horizontal="center" vertical="center" wrapText="1"/>
    </xf>
    <xf numFmtId="164" fontId="32" fillId="5" borderId="10" xfId="1" applyNumberFormat="1" applyFont="1" applyFill="1" applyBorder="1" applyAlignment="1">
      <alignment horizontal="center" vertical="center" wrapText="1"/>
    </xf>
    <xf numFmtId="0" fontId="32" fillId="0" borderId="4" xfId="1" applyNumberFormat="1" applyFont="1" applyFill="1" applyBorder="1" applyAlignment="1">
      <alignment horizontal="center" vertical="center" wrapText="1"/>
    </xf>
    <xf numFmtId="0" fontId="37" fillId="0" borderId="4" xfId="1" applyNumberFormat="1" applyFont="1" applyFill="1" applyBorder="1" applyAlignment="1">
      <alignment horizontal="center" vertical="center" wrapText="1"/>
    </xf>
    <xf numFmtId="0" fontId="37" fillId="0" borderId="2" xfId="1" applyNumberFormat="1" applyFont="1" applyFill="1" applyBorder="1" applyAlignment="1">
      <alignment horizontal="center" vertical="center"/>
    </xf>
    <xf numFmtId="0" fontId="37" fillId="0" borderId="2" xfId="1" applyNumberFormat="1" applyFont="1" applyFill="1" applyBorder="1" applyAlignment="1">
      <alignment horizontal="center" vertical="center" wrapText="1"/>
    </xf>
    <xf numFmtId="0" fontId="38" fillId="0" borderId="4" xfId="1" applyNumberFormat="1" applyFont="1" applyFill="1" applyBorder="1" applyAlignment="1">
      <alignment horizontal="center" vertical="center" wrapText="1"/>
    </xf>
    <xf numFmtId="0" fontId="38" fillId="0" borderId="2" xfId="1" applyNumberFormat="1" applyFont="1" applyFill="1" applyBorder="1" applyAlignment="1">
      <alignment horizontal="center" vertical="center"/>
    </xf>
    <xf numFmtId="0" fontId="38" fillId="0" borderId="2" xfId="1" applyNumberFormat="1" applyFont="1" applyFill="1" applyBorder="1" applyAlignment="1">
      <alignment horizontal="center" vertical="center" wrapText="1"/>
    </xf>
    <xf numFmtId="0" fontId="36" fillId="6" borderId="3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Alignment="1">
      <alignment horizontal="center"/>
    </xf>
    <xf numFmtId="0" fontId="39" fillId="0" borderId="0" xfId="0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/>
    </xf>
    <xf numFmtId="0" fontId="3" fillId="0" borderId="19" xfId="0" applyNumberFormat="1" applyFont="1" applyFill="1" applyBorder="1" applyAlignment="1">
      <alignment vertical="center"/>
    </xf>
    <xf numFmtId="0" fontId="3" fillId="0" borderId="20" xfId="0" applyNumberFormat="1" applyFont="1" applyFill="1" applyBorder="1" applyAlignment="1">
      <alignment vertical="center"/>
    </xf>
    <xf numFmtId="0" fontId="3" fillId="0" borderId="21" xfId="0" applyNumberFormat="1" applyFon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22" fillId="9" borderId="23" xfId="1" applyNumberFormat="1" applyFont="1" applyFill="1" applyBorder="1" applyAlignment="1">
      <alignment horizontal="center" vertical="center" wrapText="1"/>
    </xf>
    <xf numFmtId="0" fontId="22" fillId="9" borderId="24" xfId="1" applyNumberFormat="1" applyFont="1" applyFill="1" applyBorder="1" applyAlignment="1">
      <alignment horizontal="center" vertical="center" wrapText="1"/>
    </xf>
    <xf numFmtId="1" fontId="20" fillId="13" borderId="2" xfId="1" applyNumberFormat="1" applyFont="1" applyFill="1" applyBorder="1" applyAlignment="1">
      <alignment horizontal="center" vertical="center" wrapText="1"/>
    </xf>
    <xf numFmtId="164" fontId="20" fillId="13" borderId="10" xfId="1" applyNumberFormat="1" applyFont="1" applyFill="1" applyBorder="1" applyAlignment="1">
      <alignment horizontal="center" vertical="center" wrapText="1"/>
    </xf>
    <xf numFmtId="0" fontId="21" fillId="6" borderId="2" xfId="1" applyNumberFormat="1" applyFont="1" applyFill="1" applyBorder="1" applyAlignment="1">
      <alignment horizontal="center" vertical="center" wrapText="1"/>
    </xf>
    <xf numFmtId="0" fontId="4" fillId="13" borderId="2" xfId="0" applyNumberFormat="1" applyFont="1" applyFill="1" applyBorder="1" applyAlignment="1">
      <alignment horizontal="center" vertical="center"/>
    </xf>
    <xf numFmtId="0" fontId="27" fillId="0" borderId="2" xfId="0" applyNumberFormat="1" applyFont="1" applyBorder="1" applyAlignment="1">
      <alignment horizontal="left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13" borderId="2" xfId="0" applyNumberFormat="1" applyFont="1" applyFill="1" applyBorder="1" applyAlignment="1">
      <alignment horizontal="left" vertical="center"/>
    </xf>
    <xf numFmtId="0" fontId="42" fillId="0" borderId="2" xfId="0" applyNumberFormat="1" applyFont="1" applyBorder="1" applyAlignment="1">
      <alignment horizontal="center" vertical="center"/>
    </xf>
    <xf numFmtId="0" fontId="3" fillId="13" borderId="2" xfId="0" applyNumberFormat="1" applyFont="1" applyFill="1" applyBorder="1" applyAlignment="1">
      <alignment horizontal="center" vertical="center"/>
    </xf>
    <xf numFmtId="0" fontId="27" fillId="13" borderId="2" xfId="0" applyNumberFormat="1" applyFont="1" applyFill="1" applyBorder="1" applyAlignment="1" applyProtection="1">
      <alignment horizontal="left" vertical="center"/>
    </xf>
    <xf numFmtId="0" fontId="4" fillId="13" borderId="2" xfId="0" applyNumberFormat="1" applyFont="1" applyFill="1" applyBorder="1" applyAlignment="1" applyProtection="1">
      <alignment horizontal="center" vertical="center"/>
    </xf>
    <xf numFmtId="0" fontId="21" fillId="6" borderId="8" xfId="1" applyNumberFormat="1" applyFont="1" applyFill="1" applyBorder="1" applyAlignment="1">
      <alignment horizontal="center" vertical="center" wrapText="1"/>
    </xf>
    <xf numFmtId="0" fontId="32" fillId="0" borderId="8" xfId="0" applyNumberFormat="1" applyFont="1" applyFill="1" applyBorder="1" applyAlignment="1" applyProtection="1">
      <alignment horizontal="left" vertical="center"/>
    </xf>
    <xf numFmtId="0" fontId="20" fillId="0" borderId="8" xfId="1" applyNumberFormat="1" applyFont="1" applyFill="1" applyBorder="1" applyAlignment="1">
      <alignment horizontal="center" vertical="center"/>
    </xf>
    <xf numFmtId="1" fontId="20" fillId="13" borderId="8" xfId="1" applyNumberFormat="1" applyFont="1" applyFill="1" applyBorder="1" applyAlignment="1">
      <alignment horizontal="center" vertical="center" wrapText="1"/>
    </xf>
    <xf numFmtId="164" fontId="20" fillId="13" borderId="16" xfId="1" applyNumberFormat="1" applyFont="1" applyFill="1" applyBorder="1" applyAlignment="1">
      <alignment horizontal="center" vertical="center" wrapText="1"/>
    </xf>
    <xf numFmtId="0" fontId="22" fillId="9" borderId="22" xfId="1" applyNumberFormat="1" applyFont="1" applyFill="1" applyBorder="1" applyAlignment="1">
      <alignment horizontal="center" vertical="center" wrapText="1"/>
    </xf>
    <xf numFmtId="0" fontId="21" fillId="6" borderId="15" xfId="1" applyNumberFormat="1" applyFont="1" applyFill="1" applyBorder="1" applyAlignment="1">
      <alignment horizontal="center" vertical="center" wrapText="1"/>
    </xf>
    <xf numFmtId="0" fontId="21" fillId="6" borderId="6" xfId="1" applyNumberFormat="1" applyFont="1" applyFill="1" applyBorder="1" applyAlignment="1">
      <alignment horizontal="center" vertical="center" wrapText="1"/>
    </xf>
    <xf numFmtId="0" fontId="32" fillId="0" borderId="7" xfId="0" applyNumberFormat="1" applyFont="1" applyFill="1" applyBorder="1" applyAlignment="1" applyProtection="1">
      <alignment horizontal="left" vertical="center"/>
    </xf>
    <xf numFmtId="0" fontId="20" fillId="0" borderId="7" xfId="1" applyNumberFormat="1" applyFont="1" applyFill="1" applyBorder="1" applyAlignment="1">
      <alignment horizontal="center" vertical="center" wrapText="1"/>
    </xf>
    <xf numFmtId="1" fontId="20" fillId="13" borderId="7" xfId="1" applyNumberFormat="1" applyFont="1" applyFill="1" applyBorder="1" applyAlignment="1">
      <alignment horizontal="center" vertical="center" wrapText="1"/>
    </xf>
    <xf numFmtId="164" fontId="20" fillId="13" borderId="11" xfId="1" applyNumberFormat="1" applyFont="1" applyFill="1" applyBorder="1" applyAlignment="1">
      <alignment horizontal="center" vertical="center" wrapText="1"/>
    </xf>
    <xf numFmtId="0" fontId="20" fillId="0" borderId="8" xfId="1" applyNumberFormat="1" applyFont="1" applyFill="1" applyBorder="1" applyAlignment="1">
      <alignment horizontal="center" vertical="center" wrapText="1"/>
    </xf>
    <xf numFmtId="0" fontId="22" fillId="11" borderId="22" xfId="1" applyNumberFormat="1" applyFont="1" applyFill="1" applyBorder="1" applyAlignment="1">
      <alignment horizontal="center" vertical="center" wrapText="1"/>
    </xf>
    <xf numFmtId="0" fontId="22" fillId="11" borderId="23" xfId="1" applyNumberFormat="1" applyFont="1" applyFill="1" applyBorder="1" applyAlignment="1">
      <alignment horizontal="center" vertical="center" wrapText="1"/>
    </xf>
    <xf numFmtId="0" fontId="22" fillId="11" borderId="24" xfId="1" applyNumberFormat="1" applyFont="1" applyFill="1" applyBorder="1" applyAlignment="1">
      <alignment horizontal="center" vertical="center" wrapText="1"/>
    </xf>
    <xf numFmtId="0" fontId="21" fillId="14" borderId="15" xfId="1" applyNumberFormat="1" applyFont="1" applyFill="1" applyBorder="1" applyAlignment="1">
      <alignment horizontal="center" vertical="center" wrapText="1"/>
    </xf>
    <xf numFmtId="0" fontId="21" fillId="14" borderId="5" xfId="1" applyNumberFormat="1" applyFont="1" applyFill="1" applyBorder="1" applyAlignment="1">
      <alignment horizontal="center" vertical="center" wrapText="1"/>
    </xf>
    <xf numFmtId="0" fontId="21" fillId="14" borderId="6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5" fillId="0" borderId="0" xfId="1" applyNumberFormat="1" applyFont="1" applyFill="1" applyAlignment="1">
      <alignment vertical="center" wrapText="1"/>
    </xf>
    <xf numFmtId="14" fontId="46" fillId="0" borderId="0" xfId="1" applyNumberFormat="1" applyFont="1" applyFill="1" applyAlignment="1">
      <alignment vertical="center"/>
    </xf>
    <xf numFmtId="0" fontId="47" fillId="0" borderId="2" xfId="0" applyNumberFormat="1" applyFont="1" applyFill="1" applyBorder="1" applyAlignment="1">
      <alignment horizontal="center" vertical="center"/>
    </xf>
    <xf numFmtId="0" fontId="51" fillId="0" borderId="2" xfId="0" applyNumberFormat="1" applyFont="1" applyFill="1" applyBorder="1" applyAlignment="1">
      <alignment horizontal="center" vertical="center"/>
    </xf>
    <xf numFmtId="0" fontId="47" fillId="0" borderId="8" xfId="0" applyNumberFormat="1" applyFont="1" applyFill="1" applyBorder="1" applyAlignment="1">
      <alignment horizontal="center" vertical="center"/>
    </xf>
    <xf numFmtId="0" fontId="19" fillId="0" borderId="0" xfId="1" applyNumberFormat="1" applyFont="1" applyFill="1" applyBorder="1" applyAlignment="1"/>
    <xf numFmtId="0" fontId="47" fillId="0" borderId="10" xfId="0" applyNumberFormat="1" applyFont="1" applyBorder="1" applyAlignment="1">
      <alignment horizontal="center" vertical="center"/>
    </xf>
    <xf numFmtId="0" fontId="47" fillId="0" borderId="7" xfId="0" applyNumberFormat="1" applyFont="1" applyFill="1" applyBorder="1" applyAlignment="1">
      <alignment horizontal="center" vertical="center"/>
    </xf>
    <xf numFmtId="0" fontId="47" fillId="0" borderId="11" xfId="0" applyNumberFormat="1" applyFont="1" applyBorder="1" applyAlignment="1">
      <alignment horizontal="center" vertical="center"/>
    </xf>
    <xf numFmtId="0" fontId="50" fillId="0" borderId="33" xfId="0" applyNumberFormat="1" applyFont="1" applyFill="1" applyBorder="1" applyAlignment="1" applyProtection="1">
      <alignment horizontal="left" vertical="center"/>
    </xf>
    <xf numFmtId="0" fontId="50" fillId="0" borderId="21" xfId="0" applyNumberFormat="1" applyFont="1" applyFill="1" applyBorder="1" applyAlignment="1" applyProtection="1">
      <alignment horizontal="left" vertical="center"/>
    </xf>
    <xf numFmtId="0" fontId="47" fillId="0" borderId="38" xfId="0" applyNumberFormat="1" applyFont="1" applyFill="1" applyBorder="1" applyAlignment="1">
      <alignment horizontal="center" vertical="center"/>
    </xf>
    <xf numFmtId="0" fontId="47" fillId="0" borderId="39" xfId="0" applyNumberFormat="1" applyFont="1" applyFill="1" applyBorder="1" applyAlignment="1">
      <alignment horizontal="center" vertical="center"/>
    </xf>
    <xf numFmtId="0" fontId="47" fillId="0" borderId="40" xfId="0" applyNumberFormat="1" applyFont="1" applyFill="1" applyBorder="1" applyAlignment="1">
      <alignment horizontal="center" vertical="center"/>
    </xf>
    <xf numFmtId="0" fontId="50" fillId="0" borderId="41" xfId="0" applyNumberFormat="1" applyFont="1" applyFill="1" applyBorder="1" applyAlignment="1" applyProtection="1">
      <alignment horizontal="left" vertical="center"/>
    </xf>
    <xf numFmtId="0" fontId="47" fillId="0" borderId="16" xfId="0" applyNumberFormat="1" applyFont="1" applyBorder="1" applyAlignment="1">
      <alignment horizontal="center" vertical="center"/>
    </xf>
    <xf numFmtId="0" fontId="48" fillId="0" borderId="31" xfId="0" applyNumberFormat="1" applyFont="1" applyBorder="1" applyAlignment="1">
      <alignment horizontal="center" vertical="center" wrapText="1"/>
    </xf>
    <xf numFmtId="0" fontId="48" fillId="0" borderId="42" xfId="0" applyNumberFormat="1" applyFont="1" applyBorder="1" applyAlignment="1">
      <alignment horizontal="center" vertical="center" wrapText="1"/>
    </xf>
    <xf numFmtId="0" fontId="22" fillId="16" borderId="22" xfId="1" applyNumberFormat="1" applyFont="1" applyFill="1" applyBorder="1" applyAlignment="1">
      <alignment horizontal="center" vertical="center" wrapText="1"/>
    </xf>
    <xf numFmtId="0" fontId="22" fillId="16" borderId="23" xfId="1" applyNumberFormat="1" applyFont="1" applyFill="1" applyBorder="1" applyAlignment="1">
      <alignment horizontal="center" vertical="center" wrapText="1"/>
    </xf>
    <xf numFmtId="0" fontId="22" fillId="16" borderId="24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50" fillId="0" borderId="2" xfId="0" applyNumberFormat="1" applyFont="1" applyFill="1" applyBorder="1" applyAlignment="1" applyProtection="1">
      <alignment horizontal="left" vertical="center"/>
    </xf>
    <xf numFmtId="0" fontId="55" fillId="6" borderId="3" xfId="1" applyNumberFormat="1" applyFont="1" applyFill="1" applyBorder="1" applyAlignment="1">
      <alignment horizontal="center" vertical="center" wrapText="1"/>
    </xf>
    <xf numFmtId="0" fontId="55" fillId="6" borderId="5" xfId="1" applyNumberFormat="1" applyFont="1" applyFill="1" applyBorder="1" applyAlignment="1">
      <alignment horizontal="center" vertical="center" wrapText="1"/>
    </xf>
    <xf numFmtId="0" fontId="55" fillId="0" borderId="5" xfId="1" applyNumberFormat="1" applyFont="1" applyFill="1" applyBorder="1" applyAlignment="1">
      <alignment horizontal="center" vertical="center" wrapText="1"/>
    </xf>
    <xf numFmtId="0" fontId="50" fillId="0" borderId="4" xfId="1" applyNumberFormat="1" applyFont="1" applyFill="1" applyBorder="1" applyAlignment="1">
      <alignment horizontal="center" vertical="center"/>
    </xf>
    <xf numFmtId="0" fontId="50" fillId="0" borderId="4" xfId="1" applyNumberFormat="1" applyFont="1" applyFill="1" applyBorder="1" applyAlignment="1">
      <alignment horizontal="center" vertical="center" wrapText="1"/>
    </xf>
    <xf numFmtId="0" fontId="56" fillId="0" borderId="4" xfId="1" applyNumberFormat="1" applyFont="1" applyFill="1" applyBorder="1" applyAlignment="1">
      <alignment horizontal="center" vertical="center" wrapText="1"/>
    </xf>
    <xf numFmtId="0" fontId="50" fillId="0" borderId="2" xfId="1" applyNumberFormat="1" applyFont="1" applyFill="1" applyBorder="1" applyAlignment="1">
      <alignment horizontal="center" vertical="center" wrapText="1"/>
    </xf>
    <xf numFmtId="0" fontId="56" fillId="0" borderId="2" xfId="1" applyNumberFormat="1" applyFont="1" applyFill="1" applyBorder="1" applyAlignment="1">
      <alignment horizontal="center" vertical="center" wrapText="1"/>
    </xf>
    <xf numFmtId="0" fontId="50" fillId="0" borderId="2" xfId="1" applyNumberFormat="1" applyFont="1" applyFill="1" applyBorder="1" applyAlignment="1">
      <alignment horizontal="center" vertical="center"/>
    </xf>
    <xf numFmtId="0" fontId="56" fillId="0" borderId="2" xfId="1" applyNumberFormat="1" applyFont="1" applyFill="1" applyBorder="1" applyAlignment="1">
      <alignment horizontal="center" vertical="center"/>
    </xf>
    <xf numFmtId="0" fontId="57" fillId="7" borderId="2" xfId="0" applyFont="1" applyFill="1" applyBorder="1" applyAlignment="1">
      <alignment horizontal="center" vertical="top" wrapText="1"/>
    </xf>
    <xf numFmtId="0" fontId="50" fillId="7" borderId="2" xfId="0" applyFont="1" applyFill="1" applyBorder="1" applyAlignment="1">
      <alignment horizontal="center" vertical="top" wrapText="1"/>
    </xf>
    <xf numFmtId="1" fontId="58" fillId="0" borderId="2" xfId="0" applyNumberFormat="1" applyFont="1" applyFill="1" applyBorder="1" applyAlignment="1">
      <alignment horizontal="center" vertical="top" shrinkToFit="1"/>
    </xf>
    <xf numFmtId="1" fontId="59" fillId="0" borderId="2" xfId="0" applyNumberFormat="1" applyFont="1" applyFill="1" applyBorder="1" applyAlignment="1">
      <alignment horizontal="center" vertical="top" shrinkToFit="1"/>
    </xf>
    <xf numFmtId="0" fontId="59" fillId="0" borderId="0" xfId="0" applyFont="1" applyFill="1" applyBorder="1" applyAlignment="1">
      <alignment horizontal="left" vertical="top"/>
    </xf>
    <xf numFmtId="0" fontId="60" fillId="0" borderId="0" xfId="0" applyNumberFormat="1" applyFont="1" applyAlignment="1"/>
    <xf numFmtId="0" fontId="60" fillId="0" borderId="0" xfId="0" applyFont="1">
      <alignment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8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Alignment="1">
      <alignment horizontal="center"/>
    </xf>
    <xf numFmtId="0" fontId="30" fillId="0" borderId="0" xfId="0" applyNumberFormat="1" applyFont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/>
    </xf>
    <xf numFmtId="0" fontId="63" fillId="0" borderId="2" xfId="0" applyNumberFormat="1" applyFont="1" applyBorder="1" applyAlignment="1">
      <alignment horizontal="center" vertical="center" wrapText="1"/>
    </xf>
    <xf numFmtId="0" fontId="60" fillId="0" borderId="8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60" fillId="0" borderId="2" xfId="0" applyNumberFormat="1" applyFont="1" applyFill="1" applyBorder="1" applyAlignment="1">
      <alignment horizontal="center" vertical="center"/>
    </xf>
    <xf numFmtId="0" fontId="60" fillId="0" borderId="7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24" fillId="0" borderId="10" xfId="0" applyNumberFormat="1" applyFont="1" applyBorder="1" applyAlignment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0" fontId="24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Alignment="1"/>
    <xf numFmtId="0" fontId="4" fillId="0" borderId="2" xfId="0" applyNumberFormat="1" applyFont="1" applyBorder="1" applyAlignment="1"/>
    <xf numFmtId="0" fontId="0" fillId="0" borderId="2" xfId="0" applyNumberFormat="1" applyBorder="1" applyAlignment="1"/>
    <xf numFmtId="0" fontId="12" fillId="13" borderId="2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Border="1" applyAlignment="1">
      <alignment horizontal="left"/>
    </xf>
    <xf numFmtId="0" fontId="3" fillId="0" borderId="16" xfId="0" applyNumberFormat="1" applyFont="1" applyBorder="1" applyAlignment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left" vertical="center"/>
    </xf>
    <xf numFmtId="0" fontId="9" fillId="0" borderId="5" xfId="0" applyNumberFormat="1" applyFont="1" applyFill="1" applyBorder="1" applyAlignment="1" applyProtection="1">
      <alignment horizontal="left" vertical="center"/>
    </xf>
    <xf numFmtId="0" fontId="9" fillId="0" borderId="6" xfId="0" applyNumberFormat="1" applyFont="1" applyFill="1" applyBorder="1" applyAlignment="1" applyProtection="1">
      <alignment horizontal="left" vertical="center"/>
    </xf>
    <xf numFmtId="0" fontId="12" fillId="0" borderId="39" xfId="0" applyNumberFormat="1" applyFont="1" applyFill="1" applyBorder="1" applyAlignment="1">
      <alignment horizontal="center" vertical="center"/>
    </xf>
    <xf numFmtId="0" fontId="12" fillId="0" borderId="40" xfId="0" applyNumberFormat="1" applyFont="1" applyFill="1" applyBorder="1" applyAlignment="1">
      <alignment horizontal="center" vertical="center"/>
    </xf>
    <xf numFmtId="0" fontId="12" fillId="0" borderId="4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Alignment="1">
      <alignment horizontal="center"/>
    </xf>
    <xf numFmtId="0" fontId="65" fillId="0" borderId="44" xfId="0" applyFont="1" applyBorder="1" applyAlignment="1">
      <alignment horizont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63" fillId="0" borderId="48" xfId="0" applyNumberFormat="1" applyFont="1" applyBorder="1" applyAlignment="1">
      <alignment horizontal="center" vertical="center" wrapText="1"/>
    </xf>
    <xf numFmtId="0" fontId="9" fillId="0" borderId="19" xfId="0" applyNumberFormat="1" applyFont="1" applyBorder="1" applyAlignment="1">
      <alignment horizontal="center" vertical="center"/>
    </xf>
    <xf numFmtId="0" fontId="9" fillId="0" borderId="48" xfId="0" applyNumberFormat="1" applyFont="1" applyBorder="1" applyAlignment="1">
      <alignment horizontal="center" vertical="center"/>
    </xf>
    <xf numFmtId="0" fontId="9" fillId="0" borderId="49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center" wrapText="1"/>
    </xf>
    <xf numFmtId="0" fontId="69" fillId="0" borderId="9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48" xfId="0" applyNumberFormat="1" applyFont="1" applyBorder="1" applyAlignment="1">
      <alignment horizontal="center" vertical="center" wrapText="1"/>
    </xf>
    <xf numFmtId="0" fontId="69" fillId="0" borderId="16" xfId="0" applyNumberFormat="1" applyFont="1" applyBorder="1" applyAlignment="1">
      <alignment horizontal="center" vertical="center" wrapText="1"/>
    </xf>
    <xf numFmtId="0" fontId="32" fillId="0" borderId="39" xfId="0" applyNumberFormat="1" applyFont="1" applyFill="1" applyBorder="1" applyAlignment="1">
      <alignment horizontal="center" vertical="center"/>
    </xf>
    <xf numFmtId="0" fontId="32" fillId="0" borderId="15" xfId="0" applyNumberFormat="1" applyFont="1" applyFill="1" applyBorder="1" applyAlignment="1" applyProtection="1">
      <alignment horizontal="left" vertical="center"/>
    </xf>
    <xf numFmtId="0" fontId="50" fillId="0" borderId="8" xfId="0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 applyProtection="1">
      <alignment horizontal="center" vertical="center"/>
    </xf>
    <xf numFmtId="0" fontId="32" fillId="0" borderId="2" xfId="0" applyNumberFormat="1" applyFont="1" applyBorder="1" applyAlignment="1">
      <alignment horizontal="center" vertical="center"/>
    </xf>
    <xf numFmtId="0" fontId="32" fillId="0" borderId="19" xfId="0" applyNumberFormat="1" applyFont="1" applyBorder="1" applyAlignment="1">
      <alignment horizontal="center" vertical="center"/>
    </xf>
    <xf numFmtId="0" fontId="69" fillId="0" borderId="10" xfId="0" applyNumberFormat="1" applyFont="1" applyBorder="1" applyAlignment="1">
      <alignment horizontal="center" vertical="center"/>
    </xf>
    <xf numFmtId="0" fontId="32" fillId="0" borderId="5" xfId="0" applyNumberFormat="1" applyFont="1" applyFill="1" applyBorder="1" applyAlignment="1" applyProtection="1">
      <alignment horizontal="left" vertical="center"/>
    </xf>
    <xf numFmtId="0" fontId="50" fillId="0" borderId="2" xfId="0" applyNumberFormat="1" applyFont="1" applyFill="1" applyBorder="1" applyAlignment="1">
      <alignment horizontal="center" vertical="center"/>
    </xf>
    <xf numFmtId="0" fontId="32" fillId="0" borderId="47" xfId="0" applyNumberFormat="1" applyFont="1" applyFill="1" applyBorder="1" applyAlignment="1">
      <alignment horizontal="center" vertical="center"/>
    </xf>
    <xf numFmtId="0" fontId="32" fillId="0" borderId="8" xfId="0" applyNumberFormat="1" applyFont="1" applyFill="1" applyBorder="1" applyAlignment="1" applyProtection="1">
      <alignment horizontal="center" vertical="center"/>
    </xf>
    <xf numFmtId="0" fontId="32" fillId="0" borderId="8" xfId="0" applyNumberFormat="1" applyFont="1" applyBorder="1" applyAlignment="1">
      <alignment horizontal="center" vertical="center"/>
    </xf>
    <xf numFmtId="0" fontId="32" fillId="0" borderId="48" xfId="0" applyNumberFormat="1" applyFont="1" applyBorder="1" applyAlignment="1">
      <alignment horizontal="center" vertical="center"/>
    </xf>
    <xf numFmtId="0" fontId="32" fillId="0" borderId="40" xfId="0" applyNumberFormat="1" applyFont="1" applyFill="1" applyBorder="1" applyAlignment="1">
      <alignment horizontal="center" vertical="center"/>
    </xf>
    <xf numFmtId="0" fontId="32" fillId="0" borderId="6" xfId="0" applyNumberFormat="1" applyFont="1" applyFill="1" applyBorder="1" applyAlignment="1" applyProtection="1">
      <alignment horizontal="left" vertical="center"/>
    </xf>
    <xf numFmtId="0" fontId="50" fillId="0" borderId="7" xfId="0" applyNumberFormat="1" applyFont="1" applyFill="1" applyBorder="1" applyAlignment="1">
      <alignment horizontal="center" vertical="center"/>
    </xf>
    <xf numFmtId="0" fontId="32" fillId="0" borderId="7" xfId="0" applyNumberFormat="1" applyFont="1" applyFill="1" applyBorder="1" applyAlignment="1" applyProtection="1">
      <alignment horizontal="center" vertical="center"/>
    </xf>
    <xf numFmtId="0" fontId="32" fillId="0" borderId="7" xfId="0" applyNumberFormat="1" applyFont="1" applyBorder="1" applyAlignment="1">
      <alignment horizontal="center" vertical="center"/>
    </xf>
    <xf numFmtId="0" fontId="32" fillId="0" borderId="49" xfId="0" applyNumberFormat="1" applyFont="1" applyBorder="1" applyAlignment="1">
      <alignment horizontal="center" vertical="center"/>
    </xf>
    <xf numFmtId="0" fontId="69" fillId="0" borderId="16" xfId="0" applyNumberFormat="1" applyFont="1" applyBorder="1" applyAlignment="1">
      <alignment horizontal="center" vertical="center"/>
    </xf>
    <xf numFmtId="0" fontId="69" fillId="0" borderId="11" xfId="0" applyNumberFormat="1" applyFont="1" applyBorder="1" applyAlignment="1">
      <alignment horizontal="center" vertical="center"/>
    </xf>
    <xf numFmtId="0" fontId="65" fillId="0" borderId="0" xfId="0" applyFont="1">
      <alignment vertical="center"/>
    </xf>
    <xf numFmtId="0" fontId="65" fillId="0" borderId="0" xfId="0" applyNumberFormat="1" applyFont="1" applyAlignment="1">
      <alignment vertical="center"/>
    </xf>
    <xf numFmtId="0" fontId="70" fillId="0" borderId="0" xfId="0" applyNumberFormat="1" applyFont="1" applyAlignment="1"/>
    <xf numFmtId="1" fontId="71" fillId="12" borderId="2" xfId="0" applyNumberFormat="1" applyFont="1" applyFill="1" applyBorder="1" applyAlignment="1">
      <alignment horizontal="center" vertical="top" shrinkToFit="1"/>
    </xf>
    <xf numFmtId="1" fontId="58" fillId="0" borderId="0" xfId="0" applyNumberFormat="1" applyFont="1" applyFill="1" applyBorder="1" applyAlignment="1">
      <alignment horizontal="center" vertical="top" shrinkToFit="1"/>
    </xf>
    <xf numFmtId="1" fontId="58" fillId="12" borderId="2" xfId="0" applyNumberFormat="1" applyFont="1" applyFill="1" applyBorder="1" applyAlignment="1">
      <alignment horizontal="center" vertical="top" shrinkToFit="1"/>
    </xf>
    <xf numFmtId="1" fontId="72" fillId="0" borderId="2" xfId="0" applyNumberFormat="1" applyFont="1" applyFill="1" applyBorder="1" applyAlignment="1">
      <alignment horizontal="center" vertical="top" shrinkToFit="1"/>
    </xf>
    <xf numFmtId="1" fontId="73" fillId="13" borderId="4" xfId="1" applyNumberFormat="1" applyFont="1" applyFill="1" applyBorder="1" applyAlignment="1">
      <alignment horizontal="center" vertical="center" wrapText="1"/>
    </xf>
    <xf numFmtId="164" fontId="74" fillId="13" borderId="9" xfId="1" applyNumberFormat="1" applyFont="1" applyFill="1" applyBorder="1" applyAlignment="1">
      <alignment horizontal="center" vertical="center" wrapText="1"/>
    </xf>
    <xf numFmtId="1" fontId="73" fillId="13" borderId="2" xfId="1" applyNumberFormat="1" applyFont="1" applyFill="1" applyBorder="1" applyAlignment="1">
      <alignment horizontal="center" vertical="center" wrapText="1"/>
    </xf>
    <xf numFmtId="164" fontId="74" fillId="13" borderId="10" xfId="1" applyNumberFormat="1" applyFont="1" applyFill="1" applyBorder="1" applyAlignment="1">
      <alignment horizontal="center" vertical="center" wrapText="1"/>
    </xf>
    <xf numFmtId="0" fontId="75" fillId="16" borderId="22" xfId="1" applyNumberFormat="1" applyFont="1" applyFill="1" applyBorder="1" applyAlignment="1">
      <alignment horizontal="center" vertical="center" wrapText="1"/>
    </xf>
    <xf numFmtId="0" fontId="75" fillId="16" borderId="23" xfId="1" applyNumberFormat="1" applyFont="1" applyFill="1" applyBorder="1" applyAlignment="1">
      <alignment horizontal="center" vertical="center" wrapText="1"/>
    </xf>
    <xf numFmtId="0" fontId="75" fillId="16" borderId="24" xfId="1" applyNumberFormat="1" applyFont="1" applyFill="1" applyBorder="1" applyAlignment="1">
      <alignment horizontal="center" vertical="center" wrapText="1"/>
    </xf>
    <xf numFmtId="0" fontId="32" fillId="0" borderId="5" xfId="0" applyNumberFormat="1" applyFont="1" applyFill="1" applyBorder="1" applyAlignment="1" applyProtection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13" borderId="19" xfId="0" applyNumberFormat="1" applyFont="1" applyFill="1" applyBorder="1" applyAlignment="1">
      <alignment horizontal="center" vertical="center"/>
    </xf>
    <xf numFmtId="0" fontId="3" fillId="13" borderId="20" xfId="0" applyNumberFormat="1" applyFont="1" applyFill="1" applyBorder="1" applyAlignment="1">
      <alignment horizontal="center" vertical="center"/>
    </xf>
    <xf numFmtId="0" fontId="3" fillId="13" borderId="21" xfId="0" applyNumberFormat="1" applyFont="1" applyFill="1" applyBorder="1" applyAlignment="1">
      <alignment horizontal="center" vertical="center"/>
    </xf>
    <xf numFmtId="0" fontId="10" fillId="0" borderId="0" xfId="1" applyNumberFormat="1" applyFont="1" applyFill="1" applyAlignment="1">
      <alignment horizontal="center" vertical="center" wrapText="1"/>
    </xf>
    <xf numFmtId="14" fontId="11" fillId="0" borderId="0" xfId="1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4" fontId="29" fillId="0" borderId="0" xfId="1" applyNumberFormat="1" applyFont="1" applyFill="1" applyAlignment="1">
      <alignment horizontal="center" vertical="center"/>
    </xf>
    <xf numFmtId="0" fontId="40" fillId="0" borderId="0" xfId="1" applyNumberFormat="1" applyFont="1" applyAlignment="1">
      <alignment horizontal="center" vertical="center" wrapText="1"/>
    </xf>
    <xf numFmtId="0" fontId="3" fillId="12" borderId="19" xfId="0" applyNumberFormat="1" applyFont="1" applyFill="1" applyBorder="1" applyAlignment="1">
      <alignment horizontal="center" vertical="center"/>
    </xf>
    <xf numFmtId="0" fontId="3" fillId="12" borderId="20" xfId="0" applyNumberFormat="1" applyFont="1" applyFill="1" applyBorder="1" applyAlignment="1">
      <alignment horizontal="center" vertical="center"/>
    </xf>
    <xf numFmtId="0" fontId="3" fillId="12" borderId="21" xfId="0" applyNumberFormat="1" applyFont="1" applyFill="1" applyBorder="1" applyAlignment="1">
      <alignment horizontal="center" vertical="center"/>
    </xf>
    <xf numFmtId="0" fontId="41" fillId="0" borderId="0" xfId="1" applyNumberFormat="1" applyFont="1" applyFill="1" applyAlignment="1">
      <alignment horizontal="center" vertical="center" wrapText="1"/>
    </xf>
    <xf numFmtId="0" fontId="43" fillId="0" borderId="0" xfId="1" applyNumberFormat="1" applyFont="1" applyAlignment="1">
      <alignment horizontal="center" vertical="center" wrapText="1"/>
    </xf>
    <xf numFmtId="0" fontId="3" fillId="15" borderId="19" xfId="0" applyNumberFormat="1" applyFont="1" applyFill="1" applyBorder="1" applyAlignment="1">
      <alignment horizontal="center" vertical="center"/>
    </xf>
    <xf numFmtId="0" fontId="3" fillId="15" borderId="20" xfId="0" applyNumberFormat="1" applyFont="1" applyFill="1" applyBorder="1" applyAlignment="1">
      <alignment horizontal="center" vertical="center"/>
    </xf>
    <xf numFmtId="0" fontId="3" fillId="15" borderId="21" xfId="0" applyNumberFormat="1" applyFont="1" applyFill="1" applyBorder="1" applyAlignment="1">
      <alignment horizontal="center" vertical="center"/>
    </xf>
    <xf numFmtId="0" fontId="45" fillId="0" borderId="0" xfId="1" applyNumberFormat="1" applyFont="1" applyFill="1" applyAlignment="1">
      <alignment horizontal="center" vertical="center" wrapText="1"/>
    </xf>
    <xf numFmtId="14" fontId="46" fillId="0" borderId="0" xfId="1" applyNumberFormat="1" applyFont="1" applyFill="1" applyAlignment="1">
      <alignment horizontal="center" vertical="center"/>
    </xf>
    <xf numFmtId="0" fontId="54" fillId="0" borderId="0" xfId="1" applyNumberFormat="1" applyFont="1" applyAlignment="1">
      <alignment horizontal="center" vertical="center" wrapText="1"/>
    </xf>
    <xf numFmtId="0" fontId="10" fillId="0" borderId="0" xfId="1" applyNumberFormat="1" applyFont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4" borderId="19" xfId="0" applyNumberFormat="1" applyFont="1" applyFill="1" applyBorder="1" applyAlignment="1">
      <alignment horizontal="center" vertical="center"/>
    </xf>
    <xf numFmtId="0" fontId="3" fillId="4" borderId="20" xfId="0" applyNumberFormat="1" applyFont="1" applyFill="1" applyBorder="1" applyAlignment="1">
      <alignment horizontal="center" vertical="center"/>
    </xf>
    <xf numFmtId="0" fontId="3" fillId="4" borderId="21" xfId="0" applyNumberFormat="1" applyFont="1" applyFill="1" applyBorder="1" applyAlignment="1">
      <alignment horizontal="center" vertical="center"/>
    </xf>
    <xf numFmtId="0" fontId="23" fillId="0" borderId="0" xfId="1" applyNumberFormat="1" applyFont="1" applyAlignment="1">
      <alignment horizontal="center" vertical="center" wrapText="1"/>
    </xf>
    <xf numFmtId="0" fontId="3" fillId="9" borderId="19" xfId="0" applyNumberFormat="1" applyFont="1" applyFill="1" applyBorder="1" applyAlignment="1">
      <alignment horizontal="center" vertical="center"/>
    </xf>
    <xf numFmtId="0" fontId="3" fillId="9" borderId="20" xfId="0" applyNumberFormat="1" applyFont="1" applyFill="1" applyBorder="1" applyAlignment="1">
      <alignment horizontal="center" vertical="center"/>
    </xf>
    <xf numFmtId="0" fontId="3" fillId="9" borderId="21" xfId="0" applyNumberFormat="1" applyFont="1" applyFill="1" applyBorder="1" applyAlignment="1">
      <alignment horizontal="center" vertical="center"/>
    </xf>
    <xf numFmtId="0" fontId="61" fillId="0" borderId="0" xfId="1" applyNumberFormat="1" applyFont="1" applyFill="1" applyAlignment="1">
      <alignment horizontal="center" vertical="center" wrapText="1"/>
    </xf>
    <xf numFmtId="0" fontId="66" fillId="0" borderId="0" xfId="1" applyNumberFormat="1" applyFont="1" applyAlignment="1">
      <alignment horizontal="center" vertical="center" wrapText="1"/>
    </xf>
    <xf numFmtId="14" fontId="67" fillId="0" borderId="0" xfId="1" applyNumberFormat="1" applyFont="1" applyFill="1" applyAlignment="1">
      <alignment horizontal="center" vertical="center"/>
    </xf>
    <xf numFmtId="0" fontId="32" fillId="0" borderId="46" xfId="0" applyNumberFormat="1" applyFont="1" applyBorder="1" applyAlignment="1">
      <alignment horizontal="center" vertical="center" wrapText="1"/>
    </xf>
    <xf numFmtId="0" fontId="32" fillId="0" borderId="47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68" fillId="0" borderId="43" xfId="0" applyNumberFormat="1" applyFont="1" applyBorder="1" applyAlignment="1">
      <alignment horizontal="center" wrapText="1"/>
    </xf>
    <xf numFmtId="0" fontId="68" fillId="0" borderId="44" xfId="0" applyNumberFormat="1" applyFont="1" applyBorder="1" applyAlignment="1">
      <alignment horizontal="center" wrapText="1"/>
    </xf>
    <xf numFmtId="0" fontId="68" fillId="0" borderId="45" xfId="0" applyNumberFormat="1" applyFont="1" applyBorder="1" applyAlignment="1">
      <alignment horizontal="center" wrapText="1"/>
    </xf>
    <xf numFmtId="0" fontId="52" fillId="0" borderId="12" xfId="0" applyNumberFormat="1" applyFont="1" applyBorder="1" applyAlignment="1">
      <alignment horizontal="center" vertical="center" wrapText="1"/>
    </xf>
    <xf numFmtId="0" fontId="52" fillId="0" borderId="31" xfId="0" applyNumberFormat="1" applyFont="1" applyBorder="1" applyAlignment="1">
      <alignment horizontal="center" vertical="center" wrapText="1"/>
    </xf>
    <xf numFmtId="0" fontId="48" fillId="0" borderId="14" xfId="0" applyNumberFormat="1" applyFont="1" applyBorder="1" applyAlignment="1">
      <alignment horizontal="center" vertical="center" wrapText="1"/>
    </xf>
    <xf numFmtId="0" fontId="48" fillId="0" borderId="32" xfId="0" applyNumberFormat="1" applyFont="1" applyBorder="1" applyAlignment="1">
      <alignment horizontal="center" vertical="center" wrapText="1"/>
    </xf>
    <xf numFmtId="0" fontId="53" fillId="0" borderId="34" xfId="0" applyNumberFormat="1" applyFont="1" applyBorder="1" applyAlignment="1">
      <alignment horizontal="center" vertical="center" wrapText="1"/>
    </xf>
    <xf numFmtId="0" fontId="53" fillId="0" borderId="35" xfId="0" applyNumberFormat="1" applyFont="1" applyBorder="1" applyAlignment="1">
      <alignment horizontal="center" vertical="center" wrapText="1"/>
    </xf>
    <xf numFmtId="0" fontId="53" fillId="0" borderId="36" xfId="0" applyNumberFormat="1" applyFont="1" applyBorder="1" applyAlignment="1">
      <alignment horizontal="center" vertical="center" wrapText="1"/>
    </xf>
    <xf numFmtId="0" fontId="49" fillId="0" borderId="37" xfId="0" applyNumberFormat="1" applyFont="1" applyBorder="1" applyAlignment="1">
      <alignment horizontal="center" vertical="center" wrapText="1"/>
    </xf>
    <xf numFmtId="0" fontId="49" fillId="0" borderId="32" xfId="0" applyNumberFormat="1" applyFont="1" applyBorder="1" applyAlignment="1">
      <alignment horizontal="center" vertical="center" wrapText="1"/>
    </xf>
    <xf numFmtId="0" fontId="30" fillId="0" borderId="0" xfId="0" applyNumberFormat="1" applyFont="1" applyAlignment="1">
      <alignment horizontal="center"/>
    </xf>
    <xf numFmtId="0" fontId="63" fillId="0" borderId="12" xfId="0" applyNumberFormat="1" applyFont="1" applyBorder="1" applyAlignment="1">
      <alignment horizontal="center" vertical="center" wrapText="1"/>
    </xf>
    <xf numFmtId="0" fontId="63" fillId="0" borderId="15" xfId="0" applyNumberFormat="1" applyFont="1" applyBorder="1" applyAlignment="1">
      <alignment horizontal="center" vertical="center" wrapText="1"/>
    </xf>
    <xf numFmtId="0" fontId="12" fillId="0" borderId="46" xfId="0" applyNumberFormat="1" applyFont="1" applyBorder="1" applyAlignment="1">
      <alignment horizontal="center" vertical="center" wrapText="1"/>
    </xf>
    <xf numFmtId="0" fontId="12" fillId="0" borderId="47" xfId="0" applyNumberFormat="1" applyFont="1" applyBorder="1" applyAlignment="1">
      <alignment horizontal="center" vertical="center" wrapText="1"/>
    </xf>
    <xf numFmtId="0" fontId="64" fillId="0" borderId="43" xfId="0" applyNumberFormat="1" applyFont="1" applyBorder="1" applyAlignment="1">
      <alignment horizontal="center" wrapText="1"/>
    </xf>
    <xf numFmtId="0" fontId="65" fillId="0" borderId="44" xfId="0" applyFont="1" applyBorder="1" applyAlignment="1">
      <alignment horizontal="center" wrapText="1"/>
    </xf>
    <xf numFmtId="0" fontId="65" fillId="0" borderId="45" xfId="0" applyFont="1" applyBorder="1" applyAlignment="1">
      <alignment horizontal="center" wrapText="1"/>
    </xf>
  </cellXfs>
  <cellStyles count="2">
    <cellStyle name="Обычный" xfId="0" builtinId="0"/>
    <cellStyle name="Обычный_Все результаты 1 тур." xfId="1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E5598E"/>
      <color rgb="FFFFCCCC"/>
      <color rgb="FFE8D1FF"/>
      <color rgb="FFD3A7FF"/>
      <color rgb="FF007434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2341283</xdr:colOff>
      <xdr:row>0</xdr:row>
      <xdr:rowOff>186765</xdr:rowOff>
    </xdr:from>
    <xdr:to>
      <xdr:col>12</xdr:col>
      <xdr:colOff>556933</xdr:colOff>
      <xdr:row>1</xdr:row>
      <xdr:rowOff>272677</xdr:rowOff>
    </xdr:to>
    <xdr:pic>
      <xdr:nvPicPr>
        <xdr:cNvPr id="1025" name="Picture 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/>
        <a:stretch>
          <a:fillRect/>
        </a:stretch>
      </xdr:blipFill>
      <xdr:spPr>
        <a:xfrm>
          <a:off x="10065871" y="186765"/>
          <a:ext cx="673474" cy="504265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2341283</xdr:colOff>
      <xdr:row>0</xdr:row>
      <xdr:rowOff>186765</xdr:rowOff>
    </xdr:from>
    <xdr:to>
      <xdr:col>12</xdr:col>
      <xdr:colOff>556933</xdr:colOff>
      <xdr:row>1</xdr:row>
      <xdr:rowOff>272677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/>
        <a:stretch>
          <a:fillRect/>
        </a:stretch>
      </xdr:blipFill>
      <xdr:spPr>
        <a:xfrm>
          <a:off x="6522720" y="186765"/>
          <a:ext cx="0" cy="756472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68"/>
  <sheetViews>
    <sheetView view="pageBreakPreview" topLeftCell="A28" zoomScale="85" zoomScaleNormal="85" zoomScaleSheetLayoutView="85" workbookViewId="0">
      <selection activeCell="G45" sqref="G45"/>
    </sheetView>
  </sheetViews>
  <sheetFormatPr defaultColWidth="8.7109375" defaultRowHeight="12.75"/>
  <cols>
    <col min="1" max="1" width="3.28515625" style="1" customWidth="1"/>
    <col min="2" max="2" width="4.42578125" style="1" customWidth="1"/>
    <col min="3" max="3" width="26.42578125" style="1" customWidth="1"/>
    <col min="4" max="4" width="4.5703125" style="1" customWidth="1"/>
    <col min="5" max="5" width="8" style="1" customWidth="1"/>
    <col min="6" max="6" width="5.5703125" style="1" customWidth="1"/>
    <col min="8" max="8" width="25" style="1" customWidth="1"/>
    <col min="9" max="9" width="8.7109375" style="1" customWidth="1"/>
    <col min="10" max="10" width="0.42578125" style="1" customWidth="1"/>
    <col min="11" max="11" width="8.7109375" hidden="1" customWidth="1"/>
    <col min="12" max="12" width="26.28515625" style="1" hidden="1" customWidth="1"/>
    <col min="13" max="13" width="8.7109375" style="1" hidden="1" customWidth="1"/>
    <col min="16" max="16" width="33.140625" customWidth="1"/>
  </cols>
  <sheetData>
    <row r="1" spans="1:14" ht="53.25" customHeight="1">
      <c r="A1" s="316" t="s">
        <v>154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18"/>
    </row>
    <row r="2" spans="1:14" s="23" customFormat="1" ht="21.75" customHeight="1">
      <c r="A2" s="317" t="s">
        <v>155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22"/>
    </row>
    <row r="3" spans="1:14" ht="15" customHeight="1">
      <c r="A3" s="2"/>
      <c r="B3" s="2"/>
      <c r="C3" s="2"/>
      <c r="D3" s="2"/>
      <c r="E3" s="2"/>
      <c r="F3" s="19"/>
      <c r="G3" s="144" t="s">
        <v>87</v>
      </c>
      <c r="H3" s="144"/>
      <c r="I3" s="144"/>
      <c r="J3" s="144"/>
      <c r="K3" s="145"/>
      <c r="L3" s="119"/>
      <c r="M3" s="119"/>
      <c r="N3" s="20"/>
    </row>
    <row r="4" spans="1:14" ht="19.5" customHeight="1">
      <c r="A4" s="3"/>
      <c r="B4" s="146" t="s">
        <v>1</v>
      </c>
      <c r="C4" s="146" t="s">
        <v>67</v>
      </c>
      <c r="D4" s="146" t="s">
        <v>0</v>
      </c>
      <c r="E4" s="146" t="s">
        <v>65</v>
      </c>
      <c r="F4" s="5"/>
      <c r="G4" s="146" t="s">
        <v>59</v>
      </c>
      <c r="H4" s="146" t="s">
        <v>10</v>
      </c>
      <c r="I4" s="146" t="s">
        <v>65</v>
      </c>
      <c r="J4" s="147"/>
      <c r="K4" s="145"/>
      <c r="L4" s="119"/>
      <c r="M4" s="119"/>
      <c r="N4" s="6"/>
    </row>
    <row r="5" spans="1:14" s="15" customFormat="1" ht="15.75" customHeight="1">
      <c r="A5" s="26"/>
      <c r="B5" s="148"/>
      <c r="C5" s="149" t="s">
        <v>53</v>
      </c>
      <c r="D5" s="149"/>
      <c r="E5" s="150"/>
      <c r="F5" s="12"/>
      <c r="G5" s="7">
        <v>1</v>
      </c>
      <c r="H5" s="10" t="s">
        <v>99</v>
      </c>
      <c r="I5" s="7">
        <v>222</v>
      </c>
      <c r="J5" s="151"/>
      <c r="K5" s="151"/>
      <c r="L5" s="151"/>
      <c r="M5" s="151"/>
      <c r="N5" s="14"/>
    </row>
    <row r="6" spans="1:14" s="15" customFormat="1" ht="15.75" customHeight="1">
      <c r="A6" s="27"/>
      <c r="B6" s="7">
        <v>1</v>
      </c>
      <c r="C6" s="10" t="s">
        <v>96</v>
      </c>
      <c r="D6" s="7"/>
      <c r="E6" s="7">
        <v>206</v>
      </c>
      <c r="F6" s="16"/>
      <c r="G6" s="7">
        <v>2</v>
      </c>
      <c r="H6" s="10" t="s">
        <v>12</v>
      </c>
      <c r="I6" s="7">
        <v>215</v>
      </c>
      <c r="J6" s="151"/>
      <c r="K6" s="151"/>
      <c r="L6" s="151"/>
      <c r="M6" s="151"/>
      <c r="N6" s="14"/>
    </row>
    <row r="7" spans="1:14" s="15" customFormat="1" ht="15.75" customHeight="1">
      <c r="A7" s="27"/>
      <c r="B7" s="7">
        <v>2</v>
      </c>
      <c r="C7" s="10" t="s">
        <v>110</v>
      </c>
      <c r="D7" s="7"/>
      <c r="E7" s="7">
        <v>132</v>
      </c>
      <c r="F7" s="12"/>
      <c r="G7" s="7">
        <v>3</v>
      </c>
      <c r="H7" s="10" t="s">
        <v>7</v>
      </c>
      <c r="I7" s="7">
        <v>212</v>
      </c>
      <c r="J7" s="151"/>
      <c r="K7" s="151"/>
      <c r="L7" s="151"/>
      <c r="M7" s="151"/>
      <c r="N7" s="14"/>
    </row>
    <row r="8" spans="1:14" s="15" customFormat="1" ht="15.75" customHeight="1">
      <c r="A8" s="27"/>
      <c r="B8" s="7">
        <v>3</v>
      </c>
      <c r="C8" s="10" t="s">
        <v>52</v>
      </c>
      <c r="D8" s="7"/>
      <c r="E8" s="7">
        <v>140</v>
      </c>
      <c r="F8" s="12"/>
      <c r="G8" s="7">
        <v>4</v>
      </c>
      <c r="H8" s="10" t="s">
        <v>96</v>
      </c>
      <c r="I8" s="7">
        <v>206</v>
      </c>
      <c r="J8" s="151"/>
      <c r="K8" s="151"/>
      <c r="L8" s="151"/>
      <c r="M8" s="151"/>
      <c r="N8" s="14"/>
    </row>
    <row r="9" spans="1:14" s="15" customFormat="1" ht="15.75" customHeight="1">
      <c r="A9" s="27"/>
      <c r="B9" s="7">
        <v>4</v>
      </c>
      <c r="C9" s="10" t="s">
        <v>169</v>
      </c>
      <c r="D9" s="7"/>
      <c r="E9" s="7">
        <v>144</v>
      </c>
      <c r="F9" s="12"/>
      <c r="G9" s="7">
        <v>5</v>
      </c>
      <c r="H9" s="10" t="s">
        <v>161</v>
      </c>
      <c r="I9" s="7">
        <v>167</v>
      </c>
      <c r="J9" s="151"/>
      <c r="K9" s="151"/>
      <c r="L9" s="151"/>
      <c r="M9" s="151"/>
      <c r="N9" s="14"/>
    </row>
    <row r="10" spans="1:14" s="15" customFormat="1" ht="15.75" customHeight="1">
      <c r="A10" s="27"/>
      <c r="B10" s="7">
        <v>5</v>
      </c>
      <c r="C10" s="10" t="s">
        <v>90</v>
      </c>
      <c r="D10" s="7"/>
      <c r="E10" s="7">
        <v>148</v>
      </c>
      <c r="F10" s="12"/>
      <c r="G10" s="7">
        <v>6</v>
      </c>
      <c r="H10" s="10" t="s">
        <v>14</v>
      </c>
      <c r="I10" s="7">
        <v>164</v>
      </c>
      <c r="J10" s="151"/>
      <c r="K10" s="152"/>
      <c r="L10" s="24"/>
      <c r="M10" s="25"/>
      <c r="N10" s="14"/>
    </row>
    <row r="11" spans="1:14" s="15" customFormat="1" ht="15.75" customHeight="1">
      <c r="A11" s="28"/>
      <c r="B11" s="7"/>
      <c r="C11" s="8" t="s">
        <v>72</v>
      </c>
      <c r="D11" s="8"/>
      <c r="E11" s="7">
        <f>SUM(D6:E10)</f>
        <v>770</v>
      </c>
      <c r="F11" s="12"/>
      <c r="G11" s="7">
        <v>7</v>
      </c>
      <c r="H11" s="10" t="s">
        <v>114</v>
      </c>
      <c r="I11" s="7">
        <v>161</v>
      </c>
      <c r="J11" s="12"/>
      <c r="K11" s="152"/>
      <c r="L11" s="24"/>
      <c r="M11" s="25"/>
      <c r="N11" s="14"/>
    </row>
    <row r="12" spans="1:14" s="15" customFormat="1" ht="15.75" customHeight="1">
      <c r="A12" s="26"/>
      <c r="B12" s="310" t="s">
        <v>47</v>
      </c>
      <c r="C12" s="311"/>
      <c r="D12" s="311"/>
      <c r="E12" s="312"/>
      <c r="F12" s="12"/>
      <c r="G12" s="7">
        <v>8</v>
      </c>
      <c r="H12" s="10" t="s">
        <v>91</v>
      </c>
      <c r="I12" s="7">
        <v>160</v>
      </c>
      <c r="J12" s="12"/>
      <c r="K12" s="153"/>
      <c r="L12" s="24"/>
      <c r="M12" s="25"/>
      <c r="N12" s="14"/>
    </row>
    <row r="13" spans="1:14" s="15" customFormat="1" ht="15.75" customHeight="1">
      <c r="A13" s="27"/>
      <c r="B13" s="7">
        <v>1</v>
      </c>
      <c r="C13" s="10" t="s">
        <v>9</v>
      </c>
      <c r="D13" s="7"/>
      <c r="E13" s="7">
        <v>135</v>
      </c>
      <c r="F13" s="12"/>
      <c r="G13" s="7">
        <v>9</v>
      </c>
      <c r="H13" s="10" t="s">
        <v>137</v>
      </c>
      <c r="I13" s="7">
        <v>158</v>
      </c>
      <c r="J13" s="12"/>
      <c r="K13" s="151"/>
      <c r="L13" s="151"/>
      <c r="M13" s="151"/>
      <c r="N13" s="14"/>
    </row>
    <row r="14" spans="1:14" s="15" customFormat="1" ht="15.75" customHeight="1">
      <c r="A14" s="27"/>
      <c r="B14" s="7">
        <v>2</v>
      </c>
      <c r="C14" s="10" t="s">
        <v>45</v>
      </c>
      <c r="D14" s="7"/>
      <c r="E14" s="7">
        <v>141</v>
      </c>
      <c r="F14" s="12"/>
      <c r="G14" s="7">
        <v>10</v>
      </c>
      <c r="H14" s="10" t="s">
        <v>113</v>
      </c>
      <c r="I14" s="7">
        <v>156</v>
      </c>
      <c r="J14" s="12"/>
      <c r="K14" s="151"/>
      <c r="L14" s="151"/>
      <c r="M14" s="151"/>
      <c r="N14" s="14"/>
    </row>
    <row r="15" spans="1:14" s="15" customFormat="1" ht="15.75" customHeight="1">
      <c r="A15" s="27"/>
      <c r="B15" s="7">
        <v>3</v>
      </c>
      <c r="C15" s="10" t="s">
        <v>97</v>
      </c>
      <c r="D15" s="7">
        <v>-15</v>
      </c>
      <c r="E15" s="7">
        <v>211</v>
      </c>
      <c r="F15" s="12"/>
      <c r="G15" s="7">
        <v>11</v>
      </c>
      <c r="H15" s="10" t="s">
        <v>90</v>
      </c>
      <c r="I15" s="7">
        <v>148</v>
      </c>
      <c r="J15" s="12"/>
      <c r="K15" s="151"/>
      <c r="L15" s="151"/>
      <c r="M15" s="151"/>
      <c r="N15" s="14"/>
    </row>
    <row r="16" spans="1:14" s="15" customFormat="1" ht="15.75" customHeight="1">
      <c r="A16" s="27"/>
      <c r="B16" s="7">
        <v>4</v>
      </c>
      <c r="C16" s="10" t="s">
        <v>98</v>
      </c>
      <c r="D16" s="7"/>
      <c r="E16" s="7">
        <v>131</v>
      </c>
      <c r="F16" s="12"/>
      <c r="G16" s="7">
        <v>12</v>
      </c>
      <c r="H16" s="10" t="s">
        <v>4</v>
      </c>
      <c r="I16" s="7">
        <v>146</v>
      </c>
      <c r="J16" s="12"/>
      <c r="K16" s="151"/>
      <c r="L16" s="151"/>
      <c r="M16" s="151"/>
      <c r="N16" s="14"/>
    </row>
    <row r="17" spans="1:17" s="15" customFormat="1" ht="15.75" customHeight="1">
      <c r="A17" s="27"/>
      <c r="B17" s="7">
        <v>5</v>
      </c>
      <c r="C17" s="10" t="s">
        <v>92</v>
      </c>
      <c r="D17" s="7">
        <v>-15</v>
      </c>
      <c r="E17" s="7">
        <v>253</v>
      </c>
      <c r="F17" s="12"/>
      <c r="G17" s="7">
        <v>13</v>
      </c>
      <c r="H17" s="10" t="s">
        <v>169</v>
      </c>
      <c r="I17" s="7">
        <v>144</v>
      </c>
      <c r="J17" s="12"/>
      <c r="K17" s="151"/>
      <c r="L17" s="151"/>
      <c r="M17" s="151"/>
      <c r="N17" s="14"/>
      <c r="O17" s="21"/>
      <c r="P17" s="30"/>
      <c r="Q17" s="30"/>
    </row>
    <row r="18" spans="1:17" s="15" customFormat="1" ht="15.75" customHeight="1">
      <c r="A18" s="28"/>
      <c r="B18" s="7"/>
      <c r="C18" s="8" t="s">
        <v>72</v>
      </c>
      <c r="D18" s="8"/>
      <c r="E18" s="7">
        <f>SUM(D13:E17)</f>
        <v>841</v>
      </c>
      <c r="F18" s="12"/>
      <c r="G18" s="7">
        <v>14</v>
      </c>
      <c r="H18" s="10" t="s">
        <v>100</v>
      </c>
      <c r="I18" s="7">
        <v>141</v>
      </c>
      <c r="J18" s="12"/>
      <c r="K18" s="151"/>
      <c r="L18" s="151"/>
      <c r="M18" s="151"/>
      <c r="N18" s="14"/>
    </row>
    <row r="19" spans="1:17" s="15" customFormat="1" ht="15.75" customHeight="1">
      <c r="A19" s="26"/>
      <c r="B19" s="310" t="s">
        <v>56</v>
      </c>
      <c r="C19" s="311"/>
      <c r="D19" s="311"/>
      <c r="E19" s="312"/>
      <c r="F19" s="12"/>
      <c r="G19" s="7">
        <v>15</v>
      </c>
      <c r="H19" s="10" t="s">
        <v>52</v>
      </c>
      <c r="I19" s="7">
        <v>140</v>
      </c>
      <c r="J19" s="12"/>
      <c r="K19" s="151"/>
      <c r="L19" s="151"/>
      <c r="M19" s="151"/>
      <c r="N19" s="14"/>
    </row>
    <row r="20" spans="1:17" s="15" customFormat="1" ht="15.75" customHeight="1">
      <c r="A20" s="27"/>
      <c r="B20" s="7">
        <v>1</v>
      </c>
      <c r="C20" s="10" t="s">
        <v>99</v>
      </c>
      <c r="D20" s="7">
        <v>-15</v>
      </c>
      <c r="E20" s="7">
        <f>222</f>
        <v>222</v>
      </c>
      <c r="F20" s="12"/>
      <c r="G20" s="7">
        <v>16</v>
      </c>
      <c r="H20" s="10" t="s">
        <v>110</v>
      </c>
      <c r="I20" s="7">
        <v>132</v>
      </c>
      <c r="J20" s="12"/>
      <c r="K20" s="151"/>
      <c r="L20" s="151"/>
      <c r="M20" s="151"/>
      <c r="N20" s="14"/>
    </row>
    <row r="21" spans="1:17" s="15" customFormat="1" ht="15.75" customHeight="1">
      <c r="A21" s="27"/>
      <c r="B21" s="7">
        <v>2</v>
      </c>
      <c r="C21" s="10" t="s">
        <v>46</v>
      </c>
      <c r="D21" s="7"/>
      <c r="E21" s="7">
        <v>125</v>
      </c>
      <c r="F21" s="12"/>
      <c r="G21" s="7">
        <v>17</v>
      </c>
      <c r="H21" s="10" t="s">
        <v>141</v>
      </c>
      <c r="I21" s="7">
        <v>132</v>
      </c>
      <c r="J21" s="12"/>
      <c r="K21" s="151"/>
      <c r="L21" s="151"/>
      <c r="M21" s="151"/>
      <c r="N21" s="14"/>
    </row>
    <row r="22" spans="1:17" s="15" customFormat="1" ht="15.75" customHeight="1">
      <c r="A22" s="27"/>
      <c r="B22" s="7">
        <v>3</v>
      </c>
      <c r="C22" s="10" t="s">
        <v>156</v>
      </c>
      <c r="D22" s="7">
        <v>5</v>
      </c>
      <c r="E22" s="7">
        <v>112</v>
      </c>
      <c r="F22" s="12"/>
      <c r="G22" s="7">
        <v>18</v>
      </c>
      <c r="H22" s="10" t="s">
        <v>167</v>
      </c>
      <c r="I22" s="7">
        <v>128</v>
      </c>
      <c r="J22" s="12"/>
      <c r="K22" s="151"/>
      <c r="L22" s="151"/>
      <c r="M22" s="151"/>
      <c r="N22" s="14"/>
    </row>
    <row r="23" spans="1:17" s="15" customFormat="1" ht="15.75" customHeight="1">
      <c r="A23" s="27"/>
      <c r="B23" s="7">
        <v>4</v>
      </c>
      <c r="C23" s="10" t="s">
        <v>7</v>
      </c>
      <c r="D23" s="7">
        <v>-10</v>
      </c>
      <c r="E23" s="7">
        <v>212</v>
      </c>
      <c r="F23" s="12"/>
      <c r="G23" s="7">
        <v>19</v>
      </c>
      <c r="H23" s="10" t="s">
        <v>170</v>
      </c>
      <c r="I23" s="7">
        <v>127</v>
      </c>
      <c r="J23" s="12"/>
      <c r="K23" s="151"/>
      <c r="L23" s="151"/>
      <c r="M23" s="151"/>
      <c r="N23" s="14"/>
    </row>
    <row r="24" spans="1:17" s="15" customFormat="1" ht="15.75" customHeight="1">
      <c r="A24" s="27"/>
      <c r="B24" s="7">
        <v>5</v>
      </c>
      <c r="C24" s="10" t="s">
        <v>4</v>
      </c>
      <c r="D24" s="7"/>
      <c r="E24" s="7">
        <v>146</v>
      </c>
      <c r="F24" s="12"/>
      <c r="G24" s="7">
        <v>20</v>
      </c>
      <c r="H24" s="10" t="s">
        <v>159</v>
      </c>
      <c r="I24" s="146">
        <v>125</v>
      </c>
      <c r="J24" s="12"/>
      <c r="K24" s="151"/>
      <c r="L24" s="151"/>
      <c r="M24" s="151"/>
      <c r="N24" s="14"/>
    </row>
    <row r="25" spans="1:17" s="15" customFormat="1" ht="15.75" customHeight="1">
      <c r="A25" s="28"/>
      <c r="B25" s="7"/>
      <c r="C25" s="8" t="s">
        <v>72</v>
      </c>
      <c r="D25" s="8"/>
      <c r="E25" s="7">
        <f>SUM(D20:E24)</f>
        <v>797</v>
      </c>
      <c r="F25" s="12"/>
      <c r="G25" s="7">
        <v>21</v>
      </c>
      <c r="H25" s="10" t="s">
        <v>107</v>
      </c>
      <c r="I25" s="7">
        <v>124</v>
      </c>
      <c r="J25" s="12"/>
      <c r="K25" s="151"/>
      <c r="L25" s="151"/>
      <c r="M25" s="151"/>
      <c r="N25" s="14"/>
    </row>
    <row r="26" spans="1:17" s="15" customFormat="1" ht="15.75" customHeight="1">
      <c r="A26" s="26"/>
      <c r="B26" s="310" t="s">
        <v>103</v>
      </c>
      <c r="C26" s="311"/>
      <c r="D26" s="311"/>
      <c r="E26" s="312"/>
      <c r="F26" s="12"/>
      <c r="G26" s="7">
        <v>22</v>
      </c>
      <c r="H26" s="10" t="s">
        <v>8</v>
      </c>
      <c r="I26" s="7">
        <v>121</v>
      </c>
      <c r="J26" s="12"/>
      <c r="K26" s="151"/>
      <c r="L26" s="151"/>
      <c r="M26" s="151"/>
      <c r="N26" s="14"/>
    </row>
    <row r="27" spans="1:17" s="15" customFormat="1" ht="15.75" customHeight="1">
      <c r="A27" s="27"/>
      <c r="B27" s="7">
        <v>1</v>
      </c>
      <c r="C27" s="10" t="s">
        <v>104</v>
      </c>
      <c r="D27" s="7"/>
      <c r="E27" s="7">
        <v>102</v>
      </c>
      <c r="F27" s="12"/>
      <c r="G27" s="7">
        <v>23</v>
      </c>
      <c r="H27" s="10" t="s">
        <v>112</v>
      </c>
      <c r="I27" s="7">
        <v>102</v>
      </c>
      <c r="J27" s="12"/>
      <c r="K27" s="21"/>
      <c r="L27" s="29"/>
      <c r="M27" s="21"/>
      <c r="N27" s="14"/>
    </row>
    <row r="28" spans="1:17" s="15" customFormat="1" ht="15.75" customHeight="1">
      <c r="A28" s="27"/>
      <c r="B28" s="7">
        <v>2</v>
      </c>
      <c r="C28" s="10" t="s">
        <v>121</v>
      </c>
      <c r="D28" s="7">
        <v>5</v>
      </c>
      <c r="E28" s="7">
        <v>66</v>
      </c>
      <c r="F28" s="12"/>
      <c r="G28" s="7">
        <v>24</v>
      </c>
      <c r="H28" s="10" t="s">
        <v>165</v>
      </c>
      <c r="I28" s="7">
        <v>102</v>
      </c>
      <c r="J28" s="12"/>
      <c r="K28" s="21"/>
      <c r="L28" s="29"/>
      <c r="M28" s="21"/>
    </row>
    <row r="29" spans="1:17" s="15" customFormat="1" ht="15.75" customHeight="1">
      <c r="A29" s="27"/>
      <c r="B29" s="7">
        <v>3</v>
      </c>
      <c r="C29" s="10" t="s">
        <v>171</v>
      </c>
      <c r="D29" s="7"/>
      <c r="E29" s="7">
        <v>71</v>
      </c>
      <c r="F29" s="12"/>
      <c r="G29" s="7">
        <v>25</v>
      </c>
      <c r="H29" s="10" t="s">
        <v>166</v>
      </c>
      <c r="I29" s="7">
        <v>101</v>
      </c>
      <c r="J29" s="7">
        <v>101</v>
      </c>
      <c r="K29" s="21"/>
      <c r="L29" s="29"/>
      <c r="M29" s="21"/>
    </row>
    <row r="30" spans="1:17" s="15" customFormat="1" ht="15.75" customHeight="1">
      <c r="A30" s="27"/>
      <c r="B30" s="7">
        <v>4</v>
      </c>
      <c r="C30" s="10" t="s">
        <v>118</v>
      </c>
      <c r="D30" s="7"/>
      <c r="E30" s="7">
        <v>90</v>
      </c>
      <c r="F30" s="12"/>
      <c r="G30" s="7">
        <v>26</v>
      </c>
      <c r="H30" s="10" t="s">
        <v>118</v>
      </c>
      <c r="I30" s="7">
        <v>90</v>
      </c>
      <c r="J30" s="7">
        <v>128</v>
      </c>
      <c r="K30" s="12"/>
      <c r="L30" s="151"/>
      <c r="M30" s="151"/>
    </row>
    <row r="31" spans="1:17" s="15" customFormat="1" ht="15.75" customHeight="1">
      <c r="A31" s="27"/>
      <c r="B31" s="7">
        <v>5</v>
      </c>
      <c r="C31" s="10" t="s">
        <v>157</v>
      </c>
      <c r="D31" s="7"/>
      <c r="E31" s="7">
        <v>76</v>
      </c>
      <c r="F31" s="12"/>
      <c r="G31" s="7">
        <v>27</v>
      </c>
      <c r="H31" s="10" t="s">
        <v>157</v>
      </c>
      <c r="I31" s="7">
        <v>76</v>
      </c>
      <c r="J31" s="12"/>
      <c r="K31" s="12"/>
      <c r="L31" s="151"/>
      <c r="M31" s="151"/>
    </row>
    <row r="32" spans="1:17" s="15" customFormat="1" ht="15.75" customHeight="1">
      <c r="A32" s="28"/>
      <c r="B32" s="7"/>
      <c r="C32" s="8" t="s">
        <v>72</v>
      </c>
      <c r="D32" s="8"/>
      <c r="E32" s="7">
        <f>SUM(D27:E31)</f>
        <v>410</v>
      </c>
      <c r="F32" s="12"/>
      <c r="G32" s="7">
        <v>28</v>
      </c>
      <c r="H32" s="10" t="s">
        <v>174</v>
      </c>
      <c r="I32" s="7">
        <v>71</v>
      </c>
      <c r="J32" s="12"/>
      <c r="K32" s="12"/>
      <c r="L32" s="151"/>
      <c r="M32" s="151"/>
    </row>
    <row r="33" spans="1:14" s="15" customFormat="1" ht="15.75" customHeight="1">
      <c r="A33" s="26"/>
      <c r="B33" s="313" t="s">
        <v>40</v>
      </c>
      <c r="C33" s="314"/>
      <c r="D33" s="314"/>
      <c r="E33" s="315"/>
      <c r="F33" s="12"/>
      <c r="H33" s="29"/>
      <c r="J33" s="12"/>
      <c r="K33" s="12"/>
      <c r="L33" s="151"/>
      <c r="M33" s="151"/>
    </row>
    <row r="34" spans="1:14" s="15" customFormat="1" ht="15.75" customHeight="1">
      <c r="A34" s="27"/>
      <c r="B34" s="7">
        <v>1</v>
      </c>
      <c r="C34" s="10" t="s">
        <v>170</v>
      </c>
      <c r="D34" s="7"/>
      <c r="E34" s="7">
        <v>127</v>
      </c>
      <c r="F34" s="12"/>
      <c r="H34" s="29"/>
      <c r="J34" s="12"/>
      <c r="K34" s="12"/>
      <c r="L34" s="151"/>
      <c r="M34" s="151"/>
    </row>
    <row r="35" spans="1:14" s="15" customFormat="1" ht="15.75" customHeight="1">
      <c r="A35" s="27"/>
      <c r="B35" s="7">
        <v>2</v>
      </c>
      <c r="C35" s="10" t="s">
        <v>8</v>
      </c>
      <c r="D35" s="7"/>
      <c r="E35" s="7">
        <v>121</v>
      </c>
      <c r="F35" s="12"/>
      <c r="G35" s="146" t="s">
        <v>59</v>
      </c>
      <c r="H35" s="146" t="s">
        <v>10</v>
      </c>
      <c r="I35" s="146" t="s">
        <v>65</v>
      </c>
      <c r="J35" s="12"/>
      <c r="K35" s="12"/>
      <c r="L35" s="12"/>
      <c r="M35" s="12"/>
      <c r="N35" s="14"/>
    </row>
    <row r="36" spans="1:14" s="15" customFormat="1" ht="15.75" customHeight="1">
      <c r="A36" s="27"/>
      <c r="B36" s="7">
        <v>3</v>
      </c>
      <c r="C36" s="10" t="s">
        <v>12</v>
      </c>
      <c r="D36" s="7"/>
      <c r="E36" s="7">
        <v>215</v>
      </c>
      <c r="F36" s="12"/>
      <c r="G36" s="7">
        <v>1</v>
      </c>
      <c r="H36" s="10" t="s">
        <v>45</v>
      </c>
      <c r="I36" s="7">
        <v>141</v>
      </c>
      <c r="J36" s="12"/>
      <c r="K36" s="12"/>
      <c r="L36" s="12"/>
      <c r="M36" s="12"/>
      <c r="N36" s="14"/>
    </row>
    <row r="37" spans="1:14" s="15" customFormat="1" ht="15.75" customHeight="1">
      <c r="A37" s="27"/>
      <c r="B37" s="7">
        <v>4</v>
      </c>
      <c r="C37" s="10" t="s">
        <v>91</v>
      </c>
      <c r="D37" s="7"/>
      <c r="E37" s="7">
        <v>160</v>
      </c>
      <c r="F37" s="12"/>
      <c r="G37" s="7">
        <v>2</v>
      </c>
      <c r="H37" s="10" t="s">
        <v>140</v>
      </c>
      <c r="I37" s="7">
        <v>137</v>
      </c>
      <c r="J37" s="12"/>
      <c r="K37" s="12"/>
      <c r="L37" s="12"/>
      <c r="M37" s="12"/>
      <c r="N37" s="14"/>
    </row>
    <row r="38" spans="1:14" s="15" customFormat="1" ht="15.75" customHeight="1">
      <c r="A38" s="27"/>
      <c r="B38" s="7">
        <v>5</v>
      </c>
      <c r="C38" s="10" t="s">
        <v>14</v>
      </c>
      <c r="D38" s="7"/>
      <c r="E38" s="7">
        <v>164</v>
      </c>
      <c r="F38" s="12"/>
      <c r="G38" s="7">
        <v>3</v>
      </c>
      <c r="H38" s="10" t="s">
        <v>9</v>
      </c>
      <c r="I38" s="7">
        <v>135</v>
      </c>
      <c r="J38" s="12"/>
      <c r="K38" s="12"/>
      <c r="L38" s="12"/>
      <c r="M38" s="12"/>
      <c r="N38" s="14"/>
    </row>
    <row r="39" spans="1:14" s="15" customFormat="1" ht="15.75" customHeight="1">
      <c r="A39" s="28"/>
      <c r="B39" s="7"/>
      <c r="C39" s="8" t="s">
        <v>72</v>
      </c>
      <c r="D39" s="8"/>
      <c r="E39" s="7">
        <f>SUM(D34:E38)</f>
        <v>787</v>
      </c>
      <c r="F39" s="12"/>
      <c r="G39" s="7">
        <v>4</v>
      </c>
      <c r="H39" s="10" t="s">
        <v>98</v>
      </c>
      <c r="I39" s="7">
        <v>131</v>
      </c>
      <c r="J39" s="12"/>
      <c r="K39" s="12"/>
      <c r="L39" s="12"/>
      <c r="M39" s="12"/>
      <c r="N39" s="14"/>
    </row>
    <row r="40" spans="1:14" s="15" customFormat="1" ht="15.75" customHeight="1">
      <c r="A40" s="21"/>
      <c r="B40" s="310" t="s">
        <v>158</v>
      </c>
      <c r="C40" s="311"/>
      <c r="D40" s="311"/>
      <c r="E40" s="312"/>
      <c r="F40" s="12"/>
      <c r="G40" s="7">
        <v>5</v>
      </c>
      <c r="H40" s="10" t="s">
        <v>115</v>
      </c>
      <c r="I40" s="7">
        <v>128</v>
      </c>
      <c r="J40" s="12"/>
      <c r="K40" s="12"/>
      <c r="L40" s="12"/>
      <c r="M40" s="12"/>
      <c r="N40" s="14"/>
    </row>
    <row r="41" spans="1:14" s="15" customFormat="1" ht="15.75" customHeight="1">
      <c r="A41" s="21"/>
      <c r="B41" s="7">
        <v>1</v>
      </c>
      <c r="C41" s="10" t="s">
        <v>159</v>
      </c>
      <c r="D41" s="7"/>
      <c r="E41" s="7">
        <v>125</v>
      </c>
      <c r="F41" s="12"/>
      <c r="G41" s="7">
        <v>6</v>
      </c>
      <c r="H41" s="10" t="s">
        <v>46</v>
      </c>
      <c r="I41" s="7">
        <v>125</v>
      </c>
      <c r="J41" s="12"/>
      <c r="K41" s="12"/>
      <c r="L41" s="12"/>
      <c r="M41" s="12"/>
      <c r="N41" s="14"/>
    </row>
    <row r="42" spans="1:14" s="15" customFormat="1" ht="15.75" customHeight="1">
      <c r="A42" s="21"/>
      <c r="B42" s="7">
        <v>2</v>
      </c>
      <c r="C42" s="10" t="s">
        <v>100</v>
      </c>
      <c r="D42" s="7"/>
      <c r="E42" s="7">
        <v>141</v>
      </c>
      <c r="F42" s="12"/>
      <c r="G42" s="7">
        <v>7</v>
      </c>
      <c r="H42" s="10" t="s">
        <v>151</v>
      </c>
      <c r="I42" s="7">
        <v>122</v>
      </c>
      <c r="J42" s="12"/>
      <c r="K42" s="12"/>
      <c r="L42" s="12"/>
      <c r="M42" s="12"/>
      <c r="N42" s="14"/>
    </row>
    <row r="43" spans="1:14" s="15" customFormat="1" ht="15.75" customHeight="1">
      <c r="A43" s="21"/>
      <c r="B43" s="7">
        <v>3</v>
      </c>
      <c r="C43" s="10" t="s">
        <v>109</v>
      </c>
      <c r="D43" s="7">
        <v>5</v>
      </c>
      <c r="E43" s="7">
        <v>100</v>
      </c>
      <c r="F43" s="12"/>
      <c r="G43" s="7">
        <v>8</v>
      </c>
      <c r="H43" s="10" t="s">
        <v>108</v>
      </c>
      <c r="I43" s="7">
        <v>114</v>
      </c>
      <c r="J43" s="12"/>
      <c r="K43" s="12"/>
      <c r="L43" s="12"/>
      <c r="M43" s="12"/>
      <c r="N43" s="14"/>
    </row>
    <row r="44" spans="1:14" s="15" customFormat="1" ht="15.75" customHeight="1">
      <c r="A44" s="21"/>
      <c r="B44" s="7">
        <v>4</v>
      </c>
      <c r="C44" s="10" t="s">
        <v>107</v>
      </c>
      <c r="D44" s="7"/>
      <c r="E44" s="7">
        <v>124</v>
      </c>
      <c r="F44" s="12"/>
      <c r="G44" s="7">
        <v>9</v>
      </c>
      <c r="H44" s="10" t="s">
        <v>156</v>
      </c>
      <c r="I44" s="7">
        <v>112</v>
      </c>
      <c r="J44" s="12"/>
      <c r="K44" s="12"/>
      <c r="L44" s="12"/>
      <c r="M44" s="12"/>
      <c r="N44" s="14"/>
    </row>
    <row r="45" spans="1:14" s="15" customFormat="1" ht="15.75" customHeight="1">
      <c r="A45" s="21"/>
      <c r="B45" s="7">
        <v>5</v>
      </c>
      <c r="C45" s="10" t="s">
        <v>108</v>
      </c>
      <c r="D45" s="7">
        <v>5</v>
      </c>
      <c r="E45" s="7">
        <v>114</v>
      </c>
      <c r="F45" s="12"/>
      <c r="G45" s="7">
        <v>10</v>
      </c>
      <c r="H45" s="10" t="s">
        <v>163</v>
      </c>
      <c r="I45" s="7">
        <v>102</v>
      </c>
      <c r="J45" s="12"/>
      <c r="K45" s="12"/>
      <c r="L45" s="12"/>
      <c r="M45" s="12"/>
      <c r="N45" s="14"/>
    </row>
    <row r="46" spans="1:14" s="15" customFormat="1" ht="15.75" customHeight="1">
      <c r="A46" s="21"/>
      <c r="B46" s="7"/>
      <c r="C46" s="8" t="s">
        <v>72</v>
      </c>
      <c r="D46" s="8"/>
      <c r="E46" s="7">
        <f>SUM(D41:E45)</f>
        <v>614</v>
      </c>
      <c r="F46" s="12"/>
      <c r="G46" s="7">
        <v>11</v>
      </c>
      <c r="H46" s="10" t="s">
        <v>109</v>
      </c>
      <c r="I46" s="7">
        <v>100</v>
      </c>
      <c r="J46" s="12"/>
      <c r="K46" s="12"/>
      <c r="L46" s="12"/>
      <c r="M46" s="12"/>
      <c r="N46" s="14"/>
    </row>
    <row r="47" spans="1:14" s="15" customFormat="1" ht="15.75" customHeight="1">
      <c r="A47" s="21"/>
      <c r="B47" s="311" t="s">
        <v>160</v>
      </c>
      <c r="C47" s="311"/>
      <c r="D47" s="311"/>
      <c r="E47" s="312"/>
      <c r="F47" s="12"/>
      <c r="G47" s="7">
        <v>12</v>
      </c>
      <c r="H47" s="10" t="s">
        <v>121</v>
      </c>
      <c r="I47" s="7">
        <v>66</v>
      </c>
      <c r="J47" s="12"/>
      <c r="K47" s="12"/>
      <c r="L47" s="12"/>
      <c r="M47" s="12"/>
      <c r="N47" s="14"/>
    </row>
    <row r="48" spans="1:14" ht="15" customHeight="1">
      <c r="A48" s="119"/>
      <c r="B48" s="7">
        <v>1</v>
      </c>
      <c r="C48" s="10" t="s">
        <v>137</v>
      </c>
      <c r="D48" s="7"/>
      <c r="E48" s="7">
        <v>158</v>
      </c>
      <c r="F48" s="119"/>
      <c r="G48" s="7">
        <v>13</v>
      </c>
      <c r="H48" s="10" t="s">
        <v>168</v>
      </c>
      <c r="I48" s="7">
        <v>53</v>
      </c>
      <c r="J48" s="119"/>
      <c r="K48" s="145"/>
      <c r="L48" s="119"/>
      <c r="M48" s="119"/>
    </row>
    <row r="49" spans="1:13" ht="15.75">
      <c r="A49" s="119"/>
      <c r="B49" s="7">
        <v>2</v>
      </c>
      <c r="C49" s="10" t="s">
        <v>161</v>
      </c>
      <c r="D49" s="7"/>
      <c r="E49" s="7">
        <v>167</v>
      </c>
      <c r="F49" s="119"/>
      <c r="H49" s="29"/>
      <c r="J49" s="119"/>
      <c r="K49" s="145"/>
      <c r="L49" s="119"/>
      <c r="M49" s="119"/>
    </row>
    <row r="50" spans="1:13" ht="18" customHeight="1">
      <c r="A50" s="119"/>
      <c r="B50" s="7">
        <v>3</v>
      </c>
      <c r="C50" s="10" t="s">
        <v>140</v>
      </c>
      <c r="D50" s="7">
        <v>5</v>
      </c>
      <c r="E50" s="7">
        <v>137</v>
      </c>
      <c r="F50" s="119"/>
      <c r="G50" s="318" t="s">
        <v>16</v>
      </c>
      <c r="H50" s="318"/>
      <c r="I50" s="318"/>
      <c r="J50" s="119"/>
      <c r="K50" s="145"/>
      <c r="L50" s="119"/>
      <c r="M50" s="119"/>
    </row>
    <row r="51" spans="1:13" ht="15.75">
      <c r="A51" s="119"/>
      <c r="B51" s="7">
        <v>4</v>
      </c>
      <c r="C51" s="10" t="s">
        <v>165</v>
      </c>
      <c r="D51" s="7"/>
      <c r="E51" s="7">
        <v>102</v>
      </c>
      <c r="F51" s="119"/>
      <c r="G51" s="146" t="s">
        <v>79</v>
      </c>
      <c r="H51" s="146" t="s">
        <v>67</v>
      </c>
      <c r="I51" s="146" t="s">
        <v>2</v>
      </c>
      <c r="J51" s="119"/>
      <c r="K51" s="145"/>
      <c r="L51" s="119"/>
      <c r="M51" s="119"/>
    </row>
    <row r="52" spans="1:13" ht="15.75">
      <c r="A52" s="119"/>
      <c r="B52" s="7">
        <v>5</v>
      </c>
      <c r="C52" s="10" t="s">
        <v>141</v>
      </c>
      <c r="D52" s="7"/>
      <c r="E52" s="7">
        <v>132</v>
      </c>
      <c r="F52" s="119"/>
      <c r="G52" s="154">
        <v>1</v>
      </c>
      <c r="H52" s="82" t="s">
        <v>47</v>
      </c>
      <c r="I52" s="7">
        <v>841</v>
      </c>
      <c r="J52" s="119"/>
      <c r="K52" s="145"/>
      <c r="L52" s="119"/>
      <c r="M52" s="119"/>
    </row>
    <row r="53" spans="1:13" ht="15.75">
      <c r="A53" s="119"/>
      <c r="B53" s="7"/>
      <c r="C53" s="8" t="s">
        <v>72</v>
      </c>
      <c r="D53" s="8"/>
      <c r="E53" s="161">
        <f>SUM(D48:E52)</f>
        <v>701</v>
      </c>
      <c r="F53" s="119"/>
      <c r="G53" s="154">
        <v>2</v>
      </c>
      <c r="H53" s="82" t="s">
        <v>56</v>
      </c>
      <c r="I53" s="83">
        <v>797</v>
      </c>
      <c r="J53" s="119"/>
      <c r="K53" s="145"/>
      <c r="L53" s="119"/>
      <c r="M53" s="119"/>
    </row>
    <row r="54" spans="1:13" ht="15.75">
      <c r="A54" s="119"/>
      <c r="B54" s="311" t="s">
        <v>162</v>
      </c>
      <c r="C54" s="311"/>
      <c r="D54" s="311"/>
      <c r="E54" s="312"/>
      <c r="F54" s="119"/>
      <c r="G54" s="154">
        <v>3</v>
      </c>
      <c r="H54" s="82" t="s">
        <v>75</v>
      </c>
      <c r="I54" s="83">
        <v>787</v>
      </c>
      <c r="J54" s="119"/>
      <c r="K54" s="145"/>
      <c r="L54" s="119"/>
      <c r="M54" s="119"/>
    </row>
    <row r="55" spans="1:13" ht="15.75">
      <c r="A55" s="119"/>
      <c r="B55" s="7">
        <v>1</v>
      </c>
      <c r="C55" s="10" t="s">
        <v>151</v>
      </c>
      <c r="D55" s="7">
        <v>5</v>
      </c>
      <c r="E55" s="7">
        <v>122</v>
      </c>
      <c r="F55" s="119"/>
      <c r="G55" s="7">
        <v>4</v>
      </c>
      <c r="H55" s="82" t="s">
        <v>40</v>
      </c>
      <c r="I55" s="83">
        <v>787</v>
      </c>
      <c r="J55" s="119"/>
      <c r="K55" s="145"/>
      <c r="L55" s="119"/>
      <c r="M55" s="119"/>
    </row>
    <row r="56" spans="1:13" ht="15.75">
      <c r="A56" s="119"/>
      <c r="B56" s="7">
        <v>2</v>
      </c>
      <c r="C56" s="10" t="s">
        <v>163</v>
      </c>
      <c r="D56" s="7">
        <v>5</v>
      </c>
      <c r="E56" s="7">
        <v>102</v>
      </c>
      <c r="F56" s="119"/>
      <c r="G56" s="7">
        <v>5</v>
      </c>
      <c r="H56" s="82" t="s">
        <v>53</v>
      </c>
      <c r="I56" s="83">
        <v>770</v>
      </c>
      <c r="J56" s="119"/>
      <c r="K56" s="145"/>
      <c r="L56" s="119"/>
      <c r="M56" s="119"/>
    </row>
    <row r="57" spans="1:13" ht="15.75">
      <c r="A57" s="119"/>
      <c r="B57" s="7">
        <v>3</v>
      </c>
      <c r="C57" s="10" t="s">
        <v>166</v>
      </c>
      <c r="D57" s="7"/>
      <c r="E57" s="7">
        <v>101</v>
      </c>
      <c r="F57" s="119"/>
      <c r="G57" s="7">
        <v>6</v>
      </c>
      <c r="H57" s="82" t="s">
        <v>172</v>
      </c>
      <c r="I57" s="83">
        <v>701</v>
      </c>
      <c r="J57" s="119"/>
      <c r="K57" s="145"/>
      <c r="L57" s="119"/>
      <c r="M57" s="119"/>
    </row>
    <row r="58" spans="1:13" ht="15.75">
      <c r="A58" s="119"/>
      <c r="B58" s="7">
        <v>4</v>
      </c>
      <c r="C58" s="10" t="s">
        <v>167</v>
      </c>
      <c r="D58" s="7"/>
      <c r="E58" s="7">
        <v>128</v>
      </c>
      <c r="F58" s="119"/>
      <c r="G58" s="7">
        <v>7</v>
      </c>
      <c r="H58" s="82" t="s">
        <v>95</v>
      </c>
      <c r="I58" s="83">
        <v>614</v>
      </c>
      <c r="J58" s="119"/>
      <c r="K58" s="145"/>
      <c r="L58" s="119"/>
      <c r="M58" s="119"/>
    </row>
    <row r="59" spans="1:13" ht="15.75">
      <c r="A59" s="119"/>
      <c r="B59" s="7">
        <v>5</v>
      </c>
      <c r="C59" s="10" t="s">
        <v>168</v>
      </c>
      <c r="D59" s="7">
        <v>5</v>
      </c>
      <c r="E59" s="7">
        <v>53</v>
      </c>
      <c r="F59" s="119"/>
      <c r="G59" s="7">
        <v>8</v>
      </c>
      <c r="H59" s="82" t="s">
        <v>173</v>
      </c>
      <c r="I59" s="83">
        <v>521</v>
      </c>
      <c r="J59" s="119"/>
      <c r="K59" s="145"/>
      <c r="L59" s="119"/>
      <c r="M59" s="119"/>
    </row>
    <row r="60" spans="1:13" ht="15.75">
      <c r="A60" s="119"/>
      <c r="B60" s="7"/>
      <c r="C60" s="8" t="s">
        <v>72</v>
      </c>
      <c r="D60" s="8"/>
      <c r="E60" s="7">
        <f>SUM(D55:E59)</f>
        <v>521</v>
      </c>
      <c r="F60" s="119"/>
      <c r="G60" s="7">
        <v>9</v>
      </c>
      <c r="H60" s="82" t="s">
        <v>103</v>
      </c>
      <c r="I60" s="83">
        <v>410</v>
      </c>
      <c r="J60" s="119"/>
      <c r="K60" s="145"/>
      <c r="L60" s="119"/>
      <c r="M60" s="119"/>
    </row>
    <row r="61" spans="1:13" ht="15.75">
      <c r="A61" s="119"/>
      <c r="B61" s="310" t="s">
        <v>75</v>
      </c>
      <c r="C61" s="311"/>
      <c r="D61" s="311"/>
      <c r="E61" s="312"/>
      <c r="F61" s="119"/>
      <c r="G61" s="93"/>
      <c r="H61" s="92"/>
      <c r="I61" s="92"/>
      <c r="J61" s="119"/>
      <c r="K61" s="145"/>
      <c r="L61" s="119"/>
      <c r="M61" s="119"/>
    </row>
    <row r="62" spans="1:13" ht="15.75">
      <c r="A62" s="119"/>
      <c r="B62" s="7">
        <v>1</v>
      </c>
      <c r="C62" s="10" t="s">
        <v>114</v>
      </c>
      <c r="D62" s="7">
        <v>-10</v>
      </c>
      <c r="E62" s="7">
        <v>161</v>
      </c>
      <c r="F62" s="119"/>
      <c r="G62" s="93"/>
      <c r="H62" s="92"/>
      <c r="I62" s="92"/>
      <c r="J62" s="119"/>
      <c r="K62" s="145"/>
      <c r="L62" s="119"/>
      <c r="M62" s="119"/>
    </row>
    <row r="63" spans="1:13" ht="15.75">
      <c r="A63" s="119"/>
      <c r="B63" s="7">
        <v>2</v>
      </c>
      <c r="C63" s="10" t="s">
        <v>113</v>
      </c>
      <c r="D63" s="7">
        <v>-10</v>
      </c>
      <c r="E63" s="7">
        <v>156</v>
      </c>
      <c r="F63" s="119"/>
      <c r="G63" s="93"/>
      <c r="H63" s="92"/>
      <c r="I63" s="92"/>
      <c r="J63" s="119"/>
      <c r="K63" s="145"/>
      <c r="L63" s="119"/>
      <c r="M63" s="119"/>
    </row>
    <row r="64" spans="1:13" ht="15.75">
      <c r="A64" s="119"/>
      <c r="B64" s="7">
        <v>3</v>
      </c>
      <c r="C64" s="10" t="s">
        <v>115</v>
      </c>
      <c r="D64" s="7"/>
      <c r="E64" s="7">
        <v>128</v>
      </c>
      <c r="F64" s="119"/>
      <c r="G64" s="93"/>
      <c r="H64" s="92"/>
      <c r="I64" s="92"/>
      <c r="J64" s="119"/>
      <c r="K64" s="145"/>
      <c r="L64" s="119"/>
      <c r="M64" s="119"/>
    </row>
    <row r="65" spans="1:13" ht="15.75">
      <c r="A65" s="119"/>
      <c r="B65" s="7">
        <v>4</v>
      </c>
      <c r="C65" s="10" t="s">
        <v>164</v>
      </c>
      <c r="D65" s="7"/>
      <c r="E65" s="7">
        <v>182</v>
      </c>
      <c r="F65" s="119"/>
      <c r="G65" s="93"/>
      <c r="H65" s="92"/>
      <c r="I65" s="92"/>
      <c r="J65" s="119"/>
      <c r="K65" s="145"/>
      <c r="L65" s="119"/>
      <c r="M65" s="119"/>
    </row>
    <row r="66" spans="1:13" ht="15.75">
      <c r="A66" s="119"/>
      <c r="B66" s="7">
        <v>5</v>
      </c>
      <c r="C66" s="10" t="s">
        <v>130</v>
      </c>
      <c r="D66" s="7">
        <v>-10</v>
      </c>
      <c r="E66" s="7">
        <v>190</v>
      </c>
      <c r="F66" s="119"/>
      <c r="G66" s="93"/>
      <c r="H66" s="92"/>
      <c r="I66" s="92"/>
      <c r="J66" s="119"/>
      <c r="K66" s="145"/>
      <c r="L66" s="119"/>
      <c r="M66" s="119"/>
    </row>
    <row r="67" spans="1:13" ht="15.75">
      <c r="A67" s="119"/>
      <c r="B67" s="7"/>
      <c r="C67" s="8" t="s">
        <v>72</v>
      </c>
      <c r="D67" s="8"/>
      <c r="E67" s="7">
        <f>SUM(D62:E66)</f>
        <v>787</v>
      </c>
      <c r="F67" s="119"/>
      <c r="G67" s="93"/>
      <c r="H67" s="92"/>
      <c r="I67" s="92"/>
      <c r="J67" s="119"/>
      <c r="K67" s="145"/>
      <c r="L67" s="119"/>
      <c r="M67" s="119"/>
    </row>
    <row r="68" spans="1:13">
      <c r="A68" s="119"/>
      <c r="F68" s="119"/>
      <c r="G68" s="93"/>
      <c r="H68" s="92"/>
      <c r="I68" s="92"/>
      <c r="J68" s="119"/>
      <c r="K68" s="145"/>
      <c r="L68" s="119"/>
      <c r="M68" s="119"/>
    </row>
  </sheetData>
  <sortState ref="P49:Q57">
    <sortCondition descending="1" ref="Q49:Q57"/>
  </sortState>
  <mergeCells count="11">
    <mergeCell ref="B61:E61"/>
    <mergeCell ref="B47:E47"/>
    <mergeCell ref="B54:E54"/>
    <mergeCell ref="B33:E33"/>
    <mergeCell ref="A1:M1"/>
    <mergeCell ref="A2:M2"/>
    <mergeCell ref="B12:E12"/>
    <mergeCell ref="B19:E19"/>
    <mergeCell ref="B26:E26"/>
    <mergeCell ref="G50:I50"/>
    <mergeCell ref="B40:E40"/>
  </mergeCells>
  <pageMargins left="0" right="0" top="0" bottom="0" header="0.31496062992125984" footer="0.31496062992125984"/>
  <pageSetup paperSize="9" scale="95" orientation="portrait" r:id="rId1"/>
  <colBreaks count="1" manualBreakCount="1">
    <brk id="13" max="1638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view="pageBreakPreview" zoomScale="60" zoomScaleNormal="40" workbookViewId="0">
      <selection activeCell="I9" sqref="A9:I9"/>
    </sheetView>
  </sheetViews>
  <sheetFormatPr defaultRowHeight="12.75"/>
  <cols>
    <col min="1" max="1" width="17.7109375" style="1" customWidth="1"/>
    <col min="2" max="2" width="58.7109375" style="1" customWidth="1"/>
    <col min="3" max="8" width="15.140625" style="1" customWidth="1"/>
    <col min="9" max="9" width="10.42578125" style="1" customWidth="1"/>
    <col min="10" max="10" width="21.7109375" style="1" customWidth="1"/>
    <col min="11" max="11" width="23.42578125" style="1" customWidth="1"/>
  </cols>
  <sheetData>
    <row r="1" spans="1:11" ht="111" customHeight="1">
      <c r="A1" s="337" t="s">
        <v>15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60.75">
      <c r="A2" s="319" t="s">
        <v>142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</row>
    <row r="3" spans="1:11" ht="34.5">
      <c r="A3" s="34"/>
      <c r="B3" s="35"/>
      <c r="C3" s="36"/>
      <c r="D3" s="36"/>
      <c r="E3" s="37"/>
      <c r="F3" s="36"/>
      <c r="G3" s="36"/>
      <c r="H3" s="36"/>
      <c r="I3" s="36"/>
      <c r="J3" s="36"/>
      <c r="K3" s="36"/>
    </row>
    <row r="4" spans="1:11" ht="35.25" thickBot="1">
      <c r="A4" s="36"/>
      <c r="B4" s="36"/>
      <c r="C4" s="36"/>
      <c r="D4" s="38"/>
      <c r="E4" s="39" t="s">
        <v>39</v>
      </c>
      <c r="F4" s="40"/>
      <c r="G4" s="36"/>
      <c r="H4" s="36"/>
      <c r="I4" s="36"/>
      <c r="J4" s="36"/>
      <c r="K4" s="36"/>
    </row>
    <row r="5" spans="1:11" ht="66.75" thickBot="1">
      <c r="A5" s="45" t="s">
        <v>79</v>
      </c>
      <c r="B5" s="46" t="s">
        <v>67</v>
      </c>
      <c r="C5" s="46" t="s">
        <v>58</v>
      </c>
      <c r="D5" s="46" t="s">
        <v>77</v>
      </c>
      <c r="E5" s="46" t="s">
        <v>62</v>
      </c>
      <c r="F5" s="46" t="s">
        <v>83</v>
      </c>
      <c r="G5" s="46" t="s">
        <v>86</v>
      </c>
      <c r="H5" s="46" t="s">
        <v>68</v>
      </c>
      <c r="I5" s="46" t="s">
        <v>0</v>
      </c>
      <c r="J5" s="46" t="s">
        <v>3</v>
      </c>
      <c r="K5" s="47" t="s">
        <v>49</v>
      </c>
    </row>
    <row r="6" spans="1:11" ht="31.5" customHeight="1">
      <c r="A6" s="140">
        <v>1</v>
      </c>
      <c r="B6" s="84" t="s">
        <v>47</v>
      </c>
      <c r="C6" s="126">
        <v>197</v>
      </c>
      <c r="D6" s="133">
        <v>132</v>
      </c>
      <c r="E6" s="133">
        <v>119</v>
      </c>
      <c r="F6" s="133">
        <v>124</v>
      </c>
      <c r="G6" s="133">
        <v>159</v>
      </c>
      <c r="H6" s="133">
        <v>159</v>
      </c>
      <c r="I6" s="137">
        <v>93</v>
      </c>
      <c r="J6" s="127">
        <f t="shared" ref="J6:J12" si="0">SUM(C6:I6)</f>
        <v>983</v>
      </c>
      <c r="K6" s="128">
        <f t="shared" ref="K6:K12" si="1">SUM(J6/6)</f>
        <v>163.83333333333334</v>
      </c>
    </row>
    <row r="7" spans="1:11" ht="27">
      <c r="A7" s="116">
        <v>2</v>
      </c>
      <c r="B7" s="84" t="s">
        <v>75</v>
      </c>
      <c r="C7" s="129">
        <v>136</v>
      </c>
      <c r="D7" s="130">
        <v>149</v>
      </c>
      <c r="E7" s="130">
        <v>158</v>
      </c>
      <c r="F7" s="130">
        <v>182</v>
      </c>
      <c r="G7" s="130">
        <v>143</v>
      </c>
      <c r="H7" s="130">
        <v>173</v>
      </c>
      <c r="I7" s="139">
        <v>0</v>
      </c>
      <c r="J7" s="131">
        <f t="shared" si="0"/>
        <v>941</v>
      </c>
      <c r="K7" s="132">
        <f t="shared" si="1"/>
        <v>156.83333333333334</v>
      </c>
    </row>
    <row r="8" spans="1:11" ht="27">
      <c r="A8" s="116">
        <v>3</v>
      </c>
      <c r="B8" s="84" t="s">
        <v>56</v>
      </c>
      <c r="C8" s="129">
        <v>116</v>
      </c>
      <c r="D8" s="129">
        <v>167</v>
      </c>
      <c r="E8" s="129">
        <v>168</v>
      </c>
      <c r="F8" s="129">
        <v>146</v>
      </c>
      <c r="G8" s="129">
        <v>164</v>
      </c>
      <c r="H8" s="129">
        <v>122</v>
      </c>
      <c r="I8" s="138">
        <v>5</v>
      </c>
      <c r="J8" s="131">
        <f t="shared" si="0"/>
        <v>888</v>
      </c>
      <c r="K8" s="132">
        <f t="shared" si="1"/>
        <v>148</v>
      </c>
    </row>
    <row r="9" spans="1:11" ht="27">
      <c r="A9" s="117">
        <v>4</v>
      </c>
      <c r="B9" s="84" t="s">
        <v>40</v>
      </c>
      <c r="C9" s="130">
        <v>143</v>
      </c>
      <c r="D9" s="130">
        <v>140</v>
      </c>
      <c r="E9" s="130">
        <v>144</v>
      </c>
      <c r="F9" s="130">
        <v>128</v>
      </c>
      <c r="G9" s="130">
        <v>126</v>
      </c>
      <c r="H9" s="130">
        <v>219</v>
      </c>
      <c r="I9" s="139">
        <v>-20</v>
      </c>
      <c r="J9" s="131">
        <f t="shared" si="0"/>
        <v>880</v>
      </c>
      <c r="K9" s="132">
        <f t="shared" si="1"/>
        <v>146.66666666666666</v>
      </c>
    </row>
    <row r="10" spans="1:11" ht="27">
      <c r="A10" s="117">
        <v>5</v>
      </c>
      <c r="B10" s="84" t="s">
        <v>95</v>
      </c>
      <c r="C10" s="129">
        <v>160</v>
      </c>
      <c r="D10" s="129">
        <v>132</v>
      </c>
      <c r="E10" s="129">
        <v>144</v>
      </c>
      <c r="F10" s="130">
        <v>112</v>
      </c>
      <c r="G10" s="130">
        <v>121</v>
      </c>
      <c r="H10" s="130">
        <v>120</v>
      </c>
      <c r="I10" s="139">
        <v>20</v>
      </c>
      <c r="J10" s="131">
        <f t="shared" si="0"/>
        <v>809</v>
      </c>
      <c r="K10" s="132">
        <f t="shared" si="1"/>
        <v>134.83333333333334</v>
      </c>
    </row>
    <row r="11" spans="1:11" ht="27">
      <c r="A11" s="117">
        <v>6</v>
      </c>
      <c r="B11" s="84" t="s">
        <v>136</v>
      </c>
      <c r="C11" s="129">
        <v>95</v>
      </c>
      <c r="D11" s="129">
        <v>102</v>
      </c>
      <c r="E11" s="129">
        <v>85</v>
      </c>
      <c r="F11" s="130">
        <v>114</v>
      </c>
      <c r="G11" s="130">
        <v>154</v>
      </c>
      <c r="H11" s="130">
        <v>110</v>
      </c>
      <c r="I11" s="139">
        <v>0</v>
      </c>
      <c r="J11" s="131">
        <f t="shared" si="0"/>
        <v>660</v>
      </c>
      <c r="K11" s="132">
        <f t="shared" si="1"/>
        <v>110</v>
      </c>
    </row>
    <row r="12" spans="1:11" ht="27">
      <c r="A12" s="117">
        <v>7</v>
      </c>
      <c r="B12" s="84" t="s">
        <v>103</v>
      </c>
      <c r="C12" s="130">
        <v>102</v>
      </c>
      <c r="D12" s="130">
        <v>82</v>
      </c>
      <c r="E12" s="130">
        <v>102</v>
      </c>
      <c r="F12" s="130">
        <v>92</v>
      </c>
      <c r="G12" s="130">
        <v>98</v>
      </c>
      <c r="H12" s="130">
        <v>88</v>
      </c>
      <c r="I12" s="130">
        <v>0</v>
      </c>
      <c r="J12" s="131">
        <f t="shared" si="0"/>
        <v>564</v>
      </c>
      <c r="K12" s="132">
        <f t="shared" si="1"/>
        <v>94</v>
      </c>
    </row>
  </sheetData>
  <sortState ref="B6:K12">
    <sortCondition descending="1" ref="J6:J12"/>
  </sortState>
  <mergeCells count="2">
    <mergeCell ref="A1:K1"/>
    <mergeCell ref="A2:K2"/>
  </mergeCells>
  <pageMargins left="0" right="0" top="0" bottom="0" header="0.31496062992125984" footer="0.31496062992125984"/>
  <pageSetup paperSize="9" scale="65" orientation="landscape" horizont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zoomScale="85" zoomScaleNormal="100" zoomScaleSheetLayoutView="85" workbookViewId="0">
      <selection activeCell="J56" sqref="J56"/>
    </sheetView>
  </sheetViews>
  <sheetFormatPr defaultRowHeight="12.75"/>
  <cols>
    <col min="1" max="1" width="3.28515625" style="1" customWidth="1"/>
    <col min="2" max="2" width="4.42578125" style="1" customWidth="1"/>
    <col min="3" max="3" width="49.140625" style="1" customWidth="1"/>
    <col min="4" max="4" width="4.5703125" style="1" customWidth="1"/>
    <col min="5" max="5" width="8" style="1" customWidth="1"/>
    <col min="6" max="6" width="5.5703125" style="1" customWidth="1"/>
    <col min="7" max="7" width="8.140625" customWidth="1"/>
    <col min="8" max="8" width="38.42578125" style="1" customWidth="1"/>
    <col min="9" max="9" width="8.7109375" style="1" customWidth="1"/>
    <col min="12" max="12" width="32.28515625" customWidth="1"/>
  </cols>
  <sheetData>
    <row r="1" spans="1:9" ht="28.5" customHeight="1">
      <c r="A1" s="332" t="s">
        <v>150</v>
      </c>
      <c r="B1" s="332"/>
      <c r="C1" s="332"/>
      <c r="D1" s="332"/>
      <c r="E1" s="332"/>
      <c r="F1" s="332"/>
      <c r="G1" s="332"/>
      <c r="H1" s="332"/>
      <c r="I1" s="332"/>
    </row>
    <row r="2" spans="1:9" ht="28.5" customHeight="1">
      <c r="A2" s="332"/>
      <c r="B2" s="332"/>
      <c r="C2" s="332"/>
      <c r="D2" s="332"/>
      <c r="E2" s="332"/>
      <c r="F2" s="332"/>
      <c r="G2" s="332"/>
      <c r="H2" s="332"/>
      <c r="I2" s="332"/>
    </row>
    <row r="3" spans="1:9">
      <c r="A3"/>
      <c r="B3"/>
      <c r="C3"/>
      <c r="D3"/>
      <c r="E3" t="s">
        <v>143</v>
      </c>
      <c r="F3"/>
      <c r="H3"/>
      <c r="I3"/>
    </row>
    <row r="4" spans="1:9" ht="26.25" customHeight="1">
      <c r="A4" s="2"/>
      <c r="B4" s="2"/>
      <c r="C4" s="2"/>
      <c r="D4" s="2"/>
      <c r="E4" s="2"/>
      <c r="F4" s="19"/>
      <c r="G4" s="333" t="s">
        <v>87</v>
      </c>
      <c r="H4" s="333"/>
      <c r="I4" s="333"/>
    </row>
    <row r="5" spans="1:9" ht="26.25" customHeight="1">
      <c r="A5" s="3"/>
      <c r="B5" s="4" t="s">
        <v>1</v>
      </c>
      <c r="C5" s="4" t="s">
        <v>67</v>
      </c>
      <c r="D5" s="4" t="s">
        <v>0</v>
      </c>
      <c r="E5" s="4" t="s">
        <v>65</v>
      </c>
      <c r="F5" s="5"/>
      <c r="G5" s="4" t="s">
        <v>59</v>
      </c>
      <c r="H5" s="4" t="s">
        <v>10</v>
      </c>
      <c r="I5" s="4" t="s">
        <v>65</v>
      </c>
    </row>
    <row r="6" spans="1:9" ht="15.75">
      <c r="A6" s="26"/>
      <c r="B6" s="77"/>
      <c r="C6" s="78" t="s">
        <v>53</v>
      </c>
      <c r="D6" s="78"/>
      <c r="E6" s="79"/>
      <c r="F6" s="12"/>
      <c r="G6" s="122">
        <v>1</v>
      </c>
      <c r="H6" s="11" t="s">
        <v>101</v>
      </c>
      <c r="I6" s="7">
        <v>232</v>
      </c>
    </row>
    <row r="7" spans="1:9" ht="15.75">
      <c r="A7" s="27"/>
      <c r="B7" s="13">
        <v>1</v>
      </c>
      <c r="C7" s="10" t="s">
        <v>96</v>
      </c>
      <c r="D7" s="7"/>
      <c r="E7" s="7">
        <v>176</v>
      </c>
      <c r="F7" s="16"/>
      <c r="G7" s="122">
        <v>2</v>
      </c>
      <c r="H7" s="10" t="s">
        <v>113</v>
      </c>
      <c r="I7" s="7">
        <v>203</v>
      </c>
    </row>
    <row r="8" spans="1:9" ht="15.75">
      <c r="A8" s="27"/>
      <c r="B8" s="13">
        <v>2</v>
      </c>
      <c r="C8" s="10" t="s">
        <v>134</v>
      </c>
      <c r="D8" s="7"/>
      <c r="E8" s="7">
        <v>162</v>
      </c>
      <c r="F8" s="12"/>
      <c r="G8" s="122">
        <v>3</v>
      </c>
      <c r="H8" s="11" t="s">
        <v>12</v>
      </c>
      <c r="I8" s="7">
        <v>201</v>
      </c>
    </row>
    <row r="9" spans="1:9" ht="15.75">
      <c r="A9" s="27"/>
      <c r="B9" s="13">
        <v>3</v>
      </c>
      <c r="C9" s="10" t="s">
        <v>52</v>
      </c>
      <c r="D9" s="7"/>
      <c r="E9" s="7">
        <v>136</v>
      </c>
      <c r="F9" s="12"/>
      <c r="G9" s="122">
        <v>4</v>
      </c>
      <c r="H9" s="10" t="s">
        <v>13</v>
      </c>
      <c r="I9" s="7">
        <v>199</v>
      </c>
    </row>
    <row r="10" spans="1:9" ht="15.75">
      <c r="A10" s="27"/>
      <c r="B10" s="13">
        <v>4</v>
      </c>
      <c r="C10" s="10" t="s">
        <v>32</v>
      </c>
      <c r="D10" s="7"/>
      <c r="E10" s="7">
        <v>125</v>
      </c>
      <c r="F10" s="12"/>
      <c r="G10" s="122">
        <v>5</v>
      </c>
      <c r="H10" s="10" t="s">
        <v>99</v>
      </c>
      <c r="I10" s="7">
        <v>197</v>
      </c>
    </row>
    <row r="11" spans="1:9" ht="15.75">
      <c r="A11" s="27"/>
      <c r="B11" s="13">
        <v>5</v>
      </c>
      <c r="C11" s="10" t="s">
        <v>90</v>
      </c>
      <c r="D11" s="7"/>
      <c r="E11" s="7">
        <v>142</v>
      </c>
      <c r="F11" s="12"/>
      <c r="G11" s="122">
        <v>6</v>
      </c>
      <c r="H11" s="11" t="s">
        <v>116</v>
      </c>
      <c r="I11" s="7">
        <v>191</v>
      </c>
    </row>
    <row r="12" spans="1:9" ht="15.75">
      <c r="A12" s="28"/>
      <c r="B12" s="13"/>
      <c r="C12" s="8" t="s">
        <v>72</v>
      </c>
      <c r="D12" s="8"/>
      <c r="E12" s="9">
        <f>SUM(D7:E11)</f>
        <v>741</v>
      </c>
      <c r="F12" s="12"/>
      <c r="G12" s="122">
        <v>7</v>
      </c>
      <c r="H12" s="10" t="s">
        <v>55</v>
      </c>
      <c r="I12" s="7">
        <v>183</v>
      </c>
    </row>
    <row r="13" spans="1:9" ht="15.75">
      <c r="A13" s="26"/>
      <c r="B13" s="334" t="s">
        <v>47</v>
      </c>
      <c r="C13" s="335"/>
      <c r="D13" s="335"/>
      <c r="E13" s="336"/>
      <c r="F13" s="12"/>
      <c r="G13" s="122">
        <v>8</v>
      </c>
      <c r="H13" s="10" t="s">
        <v>96</v>
      </c>
      <c r="I13" s="7">
        <v>176</v>
      </c>
    </row>
    <row r="14" spans="1:9" ht="15.75">
      <c r="A14" s="27"/>
      <c r="B14" s="13">
        <v>1</v>
      </c>
      <c r="C14" s="10" t="s">
        <v>92</v>
      </c>
      <c r="D14" s="7">
        <v>-15</v>
      </c>
      <c r="E14" s="7">
        <v>191</v>
      </c>
      <c r="F14" s="12"/>
      <c r="G14" s="122">
        <v>9</v>
      </c>
      <c r="H14" s="10" t="s">
        <v>7</v>
      </c>
      <c r="I14" s="7">
        <v>165</v>
      </c>
    </row>
    <row r="15" spans="1:9" ht="15.75">
      <c r="A15" s="27"/>
      <c r="B15" s="13">
        <v>2</v>
      </c>
      <c r="C15" s="80" t="s">
        <v>45</v>
      </c>
      <c r="D15" s="81">
        <v>5</v>
      </c>
      <c r="E15" s="81">
        <v>123</v>
      </c>
      <c r="F15" s="12"/>
      <c r="G15" s="122">
        <v>10</v>
      </c>
      <c r="H15" s="11" t="s">
        <v>141</v>
      </c>
      <c r="I15" s="7">
        <v>163</v>
      </c>
    </row>
    <row r="16" spans="1:9" ht="15.75">
      <c r="A16" s="27"/>
      <c r="B16" s="13">
        <v>3</v>
      </c>
      <c r="C16" s="80" t="s">
        <v>9</v>
      </c>
      <c r="D16" s="81">
        <v>5</v>
      </c>
      <c r="E16" s="81">
        <v>104</v>
      </c>
      <c r="F16" s="12"/>
      <c r="G16" s="122">
        <v>11</v>
      </c>
      <c r="H16" s="10" t="s">
        <v>134</v>
      </c>
      <c r="I16" s="7">
        <v>162</v>
      </c>
    </row>
    <row r="17" spans="1:9" ht="15.75">
      <c r="A17" s="27"/>
      <c r="B17" s="13">
        <v>4</v>
      </c>
      <c r="C17" s="80" t="s">
        <v>89</v>
      </c>
      <c r="D17" s="81">
        <v>3</v>
      </c>
      <c r="E17" s="81">
        <v>203</v>
      </c>
      <c r="F17" s="12"/>
      <c r="G17" s="122">
        <v>12</v>
      </c>
      <c r="H17" s="11" t="s">
        <v>91</v>
      </c>
      <c r="I17" s="7">
        <v>162</v>
      </c>
    </row>
    <row r="18" spans="1:9" ht="15.75">
      <c r="A18" s="27"/>
      <c r="B18" s="13">
        <v>5</v>
      </c>
      <c r="C18" s="80" t="s">
        <v>98</v>
      </c>
      <c r="D18" s="81">
        <v>5</v>
      </c>
      <c r="E18" s="81">
        <v>107</v>
      </c>
      <c r="F18" s="12"/>
      <c r="G18" s="122">
        <v>13</v>
      </c>
      <c r="H18" s="10" t="s">
        <v>124</v>
      </c>
      <c r="I18" s="7">
        <v>156</v>
      </c>
    </row>
    <row r="19" spans="1:9" ht="15.75">
      <c r="A19" s="28"/>
      <c r="B19" s="13"/>
      <c r="C19" s="8" t="s">
        <v>72</v>
      </c>
      <c r="D19" s="8"/>
      <c r="E19" s="9">
        <f>SUM(D14:E18)</f>
        <v>731</v>
      </c>
      <c r="F19" s="12"/>
      <c r="G19" s="122">
        <v>14</v>
      </c>
      <c r="H19" s="10" t="s">
        <v>114</v>
      </c>
      <c r="I19" s="7">
        <v>149</v>
      </c>
    </row>
    <row r="20" spans="1:9" ht="15.75">
      <c r="A20" s="26"/>
      <c r="B20" s="334" t="s">
        <v>56</v>
      </c>
      <c r="C20" s="335"/>
      <c r="D20" s="335"/>
      <c r="E20" s="336"/>
      <c r="F20" s="12"/>
      <c r="G20" s="122">
        <v>15</v>
      </c>
      <c r="H20" s="10" t="s">
        <v>119</v>
      </c>
      <c r="I20" s="7">
        <v>145</v>
      </c>
    </row>
    <row r="21" spans="1:9" ht="15.75" customHeight="1">
      <c r="A21" s="27"/>
      <c r="B21" s="13">
        <v>1</v>
      </c>
      <c r="C21" s="10" t="s">
        <v>99</v>
      </c>
      <c r="D21" s="7">
        <v>-15</v>
      </c>
      <c r="E21" s="7">
        <v>197</v>
      </c>
      <c r="F21" s="12"/>
      <c r="G21" s="122">
        <v>16</v>
      </c>
      <c r="H21" s="10" t="s">
        <v>90</v>
      </c>
      <c r="I21" s="7">
        <v>142</v>
      </c>
    </row>
    <row r="22" spans="1:9" ht="15.75">
      <c r="A22" s="27"/>
      <c r="B22" s="13">
        <v>2</v>
      </c>
      <c r="C22" s="89" t="s">
        <v>46</v>
      </c>
      <c r="D22" s="103">
        <v>3</v>
      </c>
      <c r="E22" s="103">
        <v>153</v>
      </c>
      <c r="F22" s="12"/>
      <c r="G22" s="122">
        <v>17</v>
      </c>
      <c r="H22" s="10" t="s">
        <v>52</v>
      </c>
      <c r="I22" s="7">
        <v>136</v>
      </c>
    </row>
    <row r="23" spans="1:9" ht="15.75">
      <c r="A23" s="27"/>
      <c r="B23" s="13">
        <v>3</v>
      </c>
      <c r="C23" s="10" t="s">
        <v>124</v>
      </c>
      <c r="D23" s="7"/>
      <c r="E23" s="7">
        <v>156</v>
      </c>
      <c r="F23" s="12"/>
      <c r="G23" s="122">
        <v>18</v>
      </c>
      <c r="H23" s="10" t="s">
        <v>112</v>
      </c>
      <c r="I23" s="7">
        <v>126</v>
      </c>
    </row>
    <row r="24" spans="1:9" ht="15.75">
      <c r="A24" s="27"/>
      <c r="B24" s="13">
        <v>4</v>
      </c>
      <c r="C24" s="10" t="s">
        <v>7</v>
      </c>
      <c r="D24" s="7">
        <v>-10</v>
      </c>
      <c r="E24" s="7">
        <v>165</v>
      </c>
      <c r="F24" s="12"/>
      <c r="G24" s="122">
        <v>19</v>
      </c>
      <c r="H24" s="10" t="s">
        <v>32</v>
      </c>
      <c r="I24" s="7">
        <v>125</v>
      </c>
    </row>
    <row r="25" spans="1:9" ht="15.75">
      <c r="A25" s="27"/>
      <c r="B25" s="13">
        <v>5</v>
      </c>
      <c r="C25" s="89" t="s">
        <v>11</v>
      </c>
      <c r="D25" s="103">
        <v>5</v>
      </c>
      <c r="E25" s="103">
        <v>122</v>
      </c>
      <c r="F25" s="12"/>
      <c r="G25" s="122">
        <v>20</v>
      </c>
      <c r="H25" s="10" t="s">
        <v>8</v>
      </c>
      <c r="I25" s="7">
        <v>125</v>
      </c>
    </row>
    <row r="26" spans="1:9" ht="15.75">
      <c r="A26" s="28"/>
      <c r="B26" s="13"/>
      <c r="C26" s="8" t="s">
        <v>72</v>
      </c>
      <c r="D26" s="8"/>
      <c r="E26" s="9">
        <f>SUM(D21:E25)</f>
        <v>776</v>
      </c>
      <c r="F26" s="12"/>
      <c r="G26" s="122">
        <v>21</v>
      </c>
      <c r="H26" s="10" t="s">
        <v>146</v>
      </c>
      <c r="I26" s="7">
        <v>116</v>
      </c>
    </row>
    <row r="27" spans="1:9" ht="15.75">
      <c r="A27" s="26"/>
      <c r="B27" s="334" t="s">
        <v>103</v>
      </c>
      <c r="C27" s="335"/>
      <c r="D27" s="335"/>
      <c r="E27" s="336"/>
      <c r="F27" s="12"/>
      <c r="G27" s="122">
        <v>22</v>
      </c>
      <c r="H27" s="10" t="s">
        <v>100</v>
      </c>
      <c r="I27" s="7">
        <v>110</v>
      </c>
    </row>
    <row r="28" spans="1:9" ht="15.75">
      <c r="A28" s="27"/>
      <c r="B28" s="13">
        <v>1</v>
      </c>
      <c r="C28" s="10" t="s">
        <v>112</v>
      </c>
      <c r="D28" s="7"/>
      <c r="E28" s="7">
        <v>126</v>
      </c>
      <c r="F28" s="12"/>
      <c r="G28" s="122">
        <v>23</v>
      </c>
      <c r="H28" s="10" t="s">
        <v>137</v>
      </c>
      <c r="I28" s="7">
        <v>107</v>
      </c>
    </row>
    <row r="29" spans="1:9" ht="15.75">
      <c r="A29" s="27"/>
      <c r="B29" s="13">
        <v>2</v>
      </c>
      <c r="C29" s="90" t="s">
        <v>144</v>
      </c>
      <c r="D29" s="7">
        <v>5</v>
      </c>
      <c r="E29" s="7">
        <v>88</v>
      </c>
      <c r="F29" s="12"/>
      <c r="G29" s="122">
        <v>24</v>
      </c>
      <c r="H29" s="11" t="s">
        <v>107</v>
      </c>
      <c r="I29" s="7">
        <v>101</v>
      </c>
    </row>
    <row r="30" spans="1:9" ht="15.75">
      <c r="A30" s="27"/>
      <c r="B30" s="13">
        <v>3</v>
      </c>
      <c r="C30" s="10" t="s">
        <v>105</v>
      </c>
      <c r="D30" s="7"/>
      <c r="E30" s="7">
        <v>96</v>
      </c>
      <c r="F30" s="12"/>
      <c r="G30" s="122">
        <v>25</v>
      </c>
      <c r="H30" s="10" t="s">
        <v>105</v>
      </c>
      <c r="I30" s="7">
        <v>96</v>
      </c>
    </row>
    <row r="31" spans="1:9" ht="15.75">
      <c r="A31" s="27"/>
      <c r="B31" s="13">
        <v>4</v>
      </c>
      <c r="C31" s="10" t="s">
        <v>118</v>
      </c>
      <c r="D31" s="7"/>
      <c r="E31" s="7">
        <v>74</v>
      </c>
      <c r="F31" s="12"/>
      <c r="G31" s="122">
        <v>26</v>
      </c>
      <c r="H31" s="10" t="s">
        <v>145</v>
      </c>
      <c r="I31" s="7">
        <v>95</v>
      </c>
    </row>
    <row r="32" spans="1:9" ht="15.75">
      <c r="A32" s="27"/>
      <c r="B32" s="13">
        <v>5</v>
      </c>
      <c r="C32" s="10" t="s">
        <v>145</v>
      </c>
      <c r="D32" s="7"/>
      <c r="E32" s="7">
        <v>95</v>
      </c>
      <c r="F32" s="12"/>
      <c r="G32" s="122">
        <v>27</v>
      </c>
      <c r="H32" s="10" t="s">
        <v>118</v>
      </c>
      <c r="I32" s="7">
        <v>74</v>
      </c>
    </row>
    <row r="33" spans="1:9" ht="15.75">
      <c r="A33" s="28"/>
      <c r="B33" s="13"/>
      <c r="C33" s="8" t="s">
        <v>72</v>
      </c>
      <c r="D33" s="8"/>
      <c r="E33" s="9">
        <f>SUM(D28:E32)</f>
        <v>484</v>
      </c>
      <c r="F33" s="12"/>
      <c r="G33" s="125"/>
    </row>
    <row r="34" spans="1:9" ht="15.75" customHeight="1">
      <c r="A34" s="26"/>
      <c r="B34" s="334" t="s">
        <v>40</v>
      </c>
      <c r="C34" s="335"/>
      <c r="D34" s="335"/>
      <c r="E34" s="336"/>
      <c r="F34" s="12"/>
      <c r="G34" s="141" t="s">
        <v>88</v>
      </c>
      <c r="H34" s="141"/>
      <c r="I34" s="141"/>
    </row>
    <row r="35" spans="1:9" ht="15.75">
      <c r="A35" s="27"/>
      <c r="B35" s="13">
        <v>1</v>
      </c>
      <c r="C35" s="10" t="s">
        <v>55</v>
      </c>
      <c r="D35" s="7">
        <v>-10</v>
      </c>
      <c r="E35" s="7">
        <v>183</v>
      </c>
      <c r="F35" s="12"/>
      <c r="G35" s="4" t="s">
        <v>59</v>
      </c>
      <c r="H35" s="4" t="s">
        <v>10</v>
      </c>
      <c r="I35" s="4" t="s">
        <v>65</v>
      </c>
    </row>
    <row r="36" spans="1:9" ht="15.75" customHeight="1">
      <c r="A36" s="27"/>
      <c r="B36" s="13">
        <v>2</v>
      </c>
      <c r="C36" s="10" t="s">
        <v>8</v>
      </c>
      <c r="D36" s="7"/>
      <c r="E36" s="7">
        <v>125</v>
      </c>
      <c r="F36" s="12"/>
      <c r="G36" s="13">
        <v>1</v>
      </c>
      <c r="H36" s="10" t="s">
        <v>89</v>
      </c>
      <c r="I36" s="7">
        <v>203</v>
      </c>
    </row>
    <row r="37" spans="1:9" ht="15.75">
      <c r="A37" s="27"/>
      <c r="B37" s="13">
        <v>3</v>
      </c>
      <c r="C37" s="10" t="s">
        <v>13</v>
      </c>
      <c r="D37" s="7">
        <v>-10</v>
      </c>
      <c r="E37" s="7">
        <v>199</v>
      </c>
      <c r="F37" s="12"/>
      <c r="G37" s="13">
        <v>2</v>
      </c>
      <c r="H37" s="10" t="s">
        <v>115</v>
      </c>
      <c r="I37" s="7">
        <v>167</v>
      </c>
    </row>
    <row r="38" spans="1:9" ht="15.75">
      <c r="A38" s="27"/>
      <c r="B38" s="13">
        <v>4</v>
      </c>
      <c r="C38" s="11" t="s">
        <v>12</v>
      </c>
      <c r="D38" s="17"/>
      <c r="E38" s="7">
        <v>201</v>
      </c>
      <c r="F38" s="12"/>
      <c r="G38" s="13">
        <v>3</v>
      </c>
      <c r="H38" s="10" t="s">
        <v>46</v>
      </c>
      <c r="I38" s="7">
        <v>153</v>
      </c>
    </row>
    <row r="39" spans="1:9" ht="15.75">
      <c r="A39" s="27"/>
      <c r="B39" s="13">
        <v>5</v>
      </c>
      <c r="C39" s="11" t="s">
        <v>91</v>
      </c>
      <c r="D39" s="17"/>
      <c r="E39" s="7">
        <v>162</v>
      </c>
      <c r="F39" s="12"/>
      <c r="G39" s="13">
        <v>4</v>
      </c>
      <c r="H39" s="10" t="s">
        <v>109</v>
      </c>
      <c r="I39" s="7">
        <v>133</v>
      </c>
    </row>
    <row r="40" spans="1:9" ht="15.75">
      <c r="A40" s="28"/>
      <c r="B40" s="13"/>
      <c r="C40" s="8" t="s">
        <v>72</v>
      </c>
      <c r="D40" s="8"/>
      <c r="E40" s="9">
        <f>SUM(D35:E39)</f>
        <v>850</v>
      </c>
      <c r="F40" s="12"/>
      <c r="G40" s="13">
        <v>5</v>
      </c>
      <c r="H40" s="10" t="s">
        <v>45</v>
      </c>
      <c r="I40" s="7">
        <v>123</v>
      </c>
    </row>
    <row r="41" spans="1:9" ht="15.75">
      <c r="A41" s="26"/>
      <c r="B41" s="334" t="s">
        <v>95</v>
      </c>
      <c r="C41" s="335"/>
      <c r="D41" s="335"/>
      <c r="E41" s="336"/>
      <c r="G41" s="13">
        <v>6</v>
      </c>
      <c r="H41" s="29" t="s">
        <v>11</v>
      </c>
      <c r="I41" s="21">
        <v>122</v>
      </c>
    </row>
    <row r="42" spans="1:9" ht="15.75">
      <c r="A42" s="27"/>
      <c r="B42" s="13">
        <v>1</v>
      </c>
      <c r="C42" s="10" t="s">
        <v>119</v>
      </c>
      <c r="D42" s="7"/>
      <c r="E42" s="7">
        <v>145</v>
      </c>
      <c r="G42" s="13">
        <v>7</v>
      </c>
      <c r="H42" s="10" t="s">
        <v>98</v>
      </c>
      <c r="I42" s="7">
        <v>107</v>
      </c>
    </row>
    <row r="43" spans="1:9" ht="15.75">
      <c r="A43" s="27"/>
      <c r="B43" s="13">
        <v>2</v>
      </c>
      <c r="C43" s="10" t="s">
        <v>100</v>
      </c>
      <c r="D43" s="7"/>
      <c r="E43" s="7">
        <v>110</v>
      </c>
      <c r="G43" s="13">
        <v>8</v>
      </c>
      <c r="H43" s="10" t="s">
        <v>9</v>
      </c>
      <c r="I43" s="7">
        <v>104</v>
      </c>
    </row>
    <row r="44" spans="1:9" ht="15.75">
      <c r="A44" s="27"/>
      <c r="B44" s="13">
        <v>3</v>
      </c>
      <c r="C44" s="89" t="s">
        <v>109</v>
      </c>
      <c r="D44" s="103">
        <v>5</v>
      </c>
      <c r="E44" s="103">
        <v>133</v>
      </c>
      <c r="G44" s="13">
        <v>9</v>
      </c>
      <c r="H44" s="29" t="s">
        <v>147</v>
      </c>
      <c r="I44" s="21">
        <v>98</v>
      </c>
    </row>
    <row r="45" spans="1:9" ht="15.75">
      <c r="A45" s="27"/>
      <c r="B45" s="13">
        <v>4</v>
      </c>
      <c r="C45" s="11" t="s">
        <v>107</v>
      </c>
      <c r="D45" s="17"/>
      <c r="E45" s="7">
        <v>101</v>
      </c>
      <c r="G45" s="13">
        <v>10</v>
      </c>
      <c r="H45" s="10" t="s">
        <v>148</v>
      </c>
      <c r="I45" s="7">
        <v>91</v>
      </c>
    </row>
    <row r="46" spans="1:9" ht="15.75">
      <c r="A46" s="27"/>
      <c r="B46" s="13">
        <v>5</v>
      </c>
      <c r="C46" s="11" t="s">
        <v>101</v>
      </c>
      <c r="D46" s="17">
        <v>-10</v>
      </c>
      <c r="E46" s="7">
        <v>232</v>
      </c>
      <c r="G46" s="13">
        <v>11</v>
      </c>
      <c r="H46" s="10" t="s">
        <v>144</v>
      </c>
      <c r="I46" s="7">
        <v>88</v>
      </c>
    </row>
    <row r="47" spans="1:9" ht="15.75">
      <c r="A47" s="28"/>
      <c r="B47" s="13"/>
      <c r="C47" s="8" t="s">
        <v>72</v>
      </c>
      <c r="D47" s="8"/>
      <c r="E47" s="9">
        <f>SUM(D42:E46)</f>
        <v>716</v>
      </c>
      <c r="H47" s="29"/>
      <c r="I47" s="21"/>
    </row>
    <row r="48" spans="1:9" ht="18.75" customHeight="1">
      <c r="A48" s="26"/>
      <c r="B48" s="334" t="s">
        <v>136</v>
      </c>
      <c r="C48" s="335"/>
      <c r="D48" s="335"/>
      <c r="E48" s="336"/>
      <c r="G48" s="318" t="s">
        <v>16</v>
      </c>
      <c r="H48" s="318"/>
      <c r="I48" s="318"/>
    </row>
    <row r="49" spans="1:9" ht="15.75">
      <c r="A49" s="27"/>
      <c r="B49" s="13">
        <v>1</v>
      </c>
      <c r="C49" s="10" t="s">
        <v>137</v>
      </c>
      <c r="D49" s="7"/>
      <c r="E49" s="7">
        <v>107</v>
      </c>
      <c r="G49" s="4" t="s">
        <v>79</v>
      </c>
      <c r="H49" s="4" t="s">
        <v>67</v>
      </c>
      <c r="I49" s="4" t="s">
        <v>2</v>
      </c>
    </row>
    <row r="50" spans="1:9" ht="15.75" customHeight="1">
      <c r="A50" s="27"/>
      <c r="B50" s="13">
        <v>2</v>
      </c>
      <c r="C50" s="10" t="s">
        <v>146</v>
      </c>
      <c r="D50" s="7"/>
      <c r="E50" s="7">
        <v>116</v>
      </c>
      <c r="G50" s="52">
        <v>1</v>
      </c>
      <c r="H50" s="115" t="s">
        <v>75</v>
      </c>
      <c r="I50" s="83">
        <v>858</v>
      </c>
    </row>
    <row r="51" spans="1:9" ht="15.75">
      <c r="A51" s="27"/>
      <c r="B51" s="13">
        <v>3</v>
      </c>
      <c r="C51" s="89" t="s">
        <v>147</v>
      </c>
      <c r="D51" s="103">
        <v>5</v>
      </c>
      <c r="E51" s="103">
        <v>98</v>
      </c>
      <c r="G51" s="52">
        <v>2</v>
      </c>
      <c r="H51" s="115" t="s">
        <v>40</v>
      </c>
      <c r="I51" s="83">
        <v>850</v>
      </c>
    </row>
    <row r="52" spans="1:9" ht="15.75">
      <c r="A52" s="27"/>
      <c r="B52" s="13">
        <v>4</v>
      </c>
      <c r="C52" s="89" t="s">
        <v>148</v>
      </c>
      <c r="D52" s="103">
        <v>5</v>
      </c>
      <c r="E52" s="103">
        <v>91</v>
      </c>
      <c r="G52" s="52">
        <v>3</v>
      </c>
      <c r="H52" s="115" t="s">
        <v>56</v>
      </c>
      <c r="I52" s="83">
        <v>776</v>
      </c>
    </row>
    <row r="53" spans="1:9" ht="15.75">
      <c r="A53" s="27"/>
      <c r="B53" s="13">
        <v>5</v>
      </c>
      <c r="C53" s="11" t="s">
        <v>141</v>
      </c>
      <c r="D53" s="17"/>
      <c r="E53" s="7">
        <v>163</v>
      </c>
      <c r="G53" s="13">
        <v>4</v>
      </c>
      <c r="H53" s="115" t="s">
        <v>53</v>
      </c>
      <c r="I53" s="83">
        <v>741</v>
      </c>
    </row>
    <row r="54" spans="1:9" ht="15.75">
      <c r="A54" s="28"/>
      <c r="B54" s="113"/>
      <c r="C54" s="114"/>
      <c r="D54" s="114"/>
      <c r="E54" s="9">
        <f>SUM(D49:E53)</f>
        <v>585</v>
      </c>
      <c r="G54" s="13">
        <v>5</v>
      </c>
      <c r="H54" s="115" t="s">
        <v>47</v>
      </c>
      <c r="I54" s="83">
        <v>731</v>
      </c>
    </row>
    <row r="55" spans="1:9" ht="15.75">
      <c r="A55" s="26"/>
      <c r="B55" s="334" t="s">
        <v>75</v>
      </c>
      <c r="C55" s="335"/>
      <c r="D55" s="335"/>
      <c r="E55" s="336"/>
      <c r="G55" s="13">
        <v>6</v>
      </c>
      <c r="H55" s="115" t="s">
        <v>95</v>
      </c>
      <c r="I55" s="83">
        <v>716</v>
      </c>
    </row>
    <row r="56" spans="1:9" ht="15.75">
      <c r="A56" s="27"/>
      <c r="B56" s="13">
        <v>1</v>
      </c>
      <c r="C56" s="10" t="s">
        <v>114</v>
      </c>
      <c r="D56" s="7">
        <v>-10</v>
      </c>
      <c r="E56" s="7">
        <v>149</v>
      </c>
      <c r="G56" s="13">
        <v>7</v>
      </c>
      <c r="H56" s="115" t="s">
        <v>136</v>
      </c>
      <c r="I56" s="83">
        <v>585</v>
      </c>
    </row>
    <row r="57" spans="1:9" ht="15.75">
      <c r="A57" s="27"/>
      <c r="B57" s="13">
        <v>2</v>
      </c>
      <c r="C57" s="10" t="s">
        <v>113</v>
      </c>
      <c r="D57" s="7">
        <v>-10</v>
      </c>
      <c r="E57" s="7">
        <v>203</v>
      </c>
      <c r="G57" s="13">
        <v>8</v>
      </c>
      <c r="H57" s="115" t="s">
        <v>103</v>
      </c>
      <c r="I57" s="83">
        <v>484</v>
      </c>
    </row>
    <row r="58" spans="1:9" ht="15.75">
      <c r="A58" s="27"/>
      <c r="B58" s="13">
        <v>3</v>
      </c>
      <c r="C58" s="89" t="s">
        <v>115</v>
      </c>
      <c r="D58" s="103"/>
      <c r="E58" s="103">
        <v>167</v>
      </c>
    </row>
    <row r="59" spans="1:9" ht="15.75">
      <c r="A59" s="27"/>
      <c r="B59" s="13">
        <v>4</v>
      </c>
      <c r="C59" s="11" t="s">
        <v>116</v>
      </c>
      <c r="D59" s="17"/>
      <c r="E59" s="7">
        <v>191</v>
      </c>
      <c r="F59" s="119"/>
    </row>
    <row r="60" spans="1:9" ht="15.75">
      <c r="A60" s="27"/>
      <c r="B60" s="13">
        <v>5</v>
      </c>
      <c r="C60" s="11" t="s">
        <v>149</v>
      </c>
      <c r="D60" s="17">
        <v>-15</v>
      </c>
      <c r="E60" s="7">
        <v>183</v>
      </c>
      <c r="F60" s="119"/>
      <c r="G60" s="21"/>
      <c r="H60" s="48"/>
      <c r="I60" s="48"/>
    </row>
    <row r="61" spans="1:9" ht="15.75">
      <c r="A61" s="28"/>
      <c r="B61" s="13"/>
      <c r="C61" s="8" t="s">
        <v>72</v>
      </c>
      <c r="D61" s="8"/>
      <c r="E61" s="9">
        <f>SUM(D56:E60)</f>
        <v>858</v>
      </c>
      <c r="G61" s="93"/>
      <c r="H61" s="92"/>
      <c r="I61" s="92"/>
    </row>
    <row r="62" spans="1:9">
      <c r="G62" s="93"/>
      <c r="H62" s="92"/>
      <c r="I62" s="92"/>
    </row>
  </sheetData>
  <sortState ref="H48:I56">
    <sortCondition descending="1" ref="I41:I49"/>
  </sortState>
  <mergeCells count="10">
    <mergeCell ref="A1:I2"/>
    <mergeCell ref="G48:I48"/>
    <mergeCell ref="B41:E41"/>
    <mergeCell ref="B48:E48"/>
    <mergeCell ref="B55:E55"/>
    <mergeCell ref="G4:I4"/>
    <mergeCell ref="B13:E13"/>
    <mergeCell ref="B20:E20"/>
    <mergeCell ref="B27:E27"/>
    <mergeCell ref="B34:E34"/>
  </mergeCells>
  <pageMargins left="0" right="0" top="0" bottom="0" header="0.31496062992125984" footer="0.31496062992125984"/>
  <pageSetup paperSize="9" scale="78" orientation="portrait" horizontalDpi="1200" r:id="rId1"/>
  <colBreaks count="1" manualBreakCount="1">
    <brk id="9" max="5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2" zoomScale="40" zoomScaleNormal="40" workbookViewId="0">
      <selection sqref="A1:XFD1048576"/>
    </sheetView>
  </sheetViews>
  <sheetFormatPr defaultColWidth="8.7109375" defaultRowHeight="12.75"/>
  <cols>
    <col min="1" max="1" width="17.7109375" style="1" customWidth="1"/>
    <col min="2" max="2" width="74.140625" style="1" customWidth="1"/>
    <col min="3" max="8" width="15.140625" style="1" customWidth="1"/>
    <col min="9" max="9" width="10.42578125" style="1" customWidth="1"/>
    <col min="10" max="10" width="21.7109375" style="1" customWidth="1"/>
    <col min="11" max="11" width="23.42578125" style="1" customWidth="1"/>
  </cols>
  <sheetData>
    <row r="1" spans="1:11" ht="198.6" customHeight="1">
      <c r="A1" s="331" t="s">
        <v>15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58.5" customHeight="1">
      <c r="A2" s="319" t="s">
        <v>214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</row>
    <row r="3" spans="1:11" ht="34.5">
      <c r="A3" s="34"/>
      <c r="B3" s="35"/>
      <c r="C3" s="36"/>
      <c r="D3" s="36"/>
      <c r="E3" s="37"/>
      <c r="F3" s="36"/>
      <c r="G3" s="36"/>
      <c r="H3" s="36"/>
      <c r="I3" s="36"/>
      <c r="J3" s="36"/>
      <c r="K3" s="36"/>
    </row>
    <row r="4" spans="1:11" ht="35.25" thickBot="1">
      <c r="A4" s="36"/>
      <c r="B4" s="36"/>
      <c r="C4" s="36"/>
      <c r="D4" s="38"/>
      <c r="E4" s="39" t="s">
        <v>39</v>
      </c>
      <c r="F4" s="40"/>
      <c r="G4" s="36"/>
      <c r="H4" s="36"/>
      <c r="I4" s="36"/>
      <c r="J4" s="36"/>
      <c r="K4" s="36"/>
    </row>
    <row r="5" spans="1:11" ht="69.75" customHeight="1" thickBot="1">
      <c r="A5" s="207" t="s">
        <v>79</v>
      </c>
      <c r="B5" s="208" t="s">
        <v>67</v>
      </c>
      <c r="C5" s="208" t="s">
        <v>58</v>
      </c>
      <c r="D5" s="208" t="s">
        <v>77</v>
      </c>
      <c r="E5" s="208" t="s">
        <v>62</v>
      </c>
      <c r="F5" s="208" t="s">
        <v>83</v>
      </c>
      <c r="G5" s="208" t="s">
        <v>86</v>
      </c>
      <c r="H5" s="208" t="s">
        <v>68</v>
      </c>
      <c r="I5" s="208" t="s">
        <v>0</v>
      </c>
      <c r="J5" s="208" t="s">
        <v>3</v>
      </c>
      <c r="K5" s="209" t="s">
        <v>49</v>
      </c>
    </row>
    <row r="6" spans="1:11" ht="43.5" customHeight="1">
      <c r="A6" s="185">
        <v>1</v>
      </c>
      <c r="B6" s="84" t="s">
        <v>216</v>
      </c>
      <c r="C6" s="171">
        <v>142</v>
      </c>
      <c r="D6" s="181">
        <v>158</v>
      </c>
      <c r="E6" s="181">
        <v>146</v>
      </c>
      <c r="F6" s="181">
        <v>175</v>
      </c>
      <c r="G6" s="181">
        <v>186</v>
      </c>
      <c r="H6" s="181">
        <v>150</v>
      </c>
      <c r="I6" s="181">
        <v>-15</v>
      </c>
      <c r="J6" s="172">
        <f t="shared" ref="J6:J14" si="0">SUM(C6:I6)</f>
        <v>942</v>
      </c>
      <c r="K6" s="173">
        <f t="shared" ref="K6:K14" si="1">SUM(J6/6)</f>
        <v>157</v>
      </c>
    </row>
    <row r="7" spans="1:11" ht="43.5" customHeight="1">
      <c r="A7" s="186">
        <v>2</v>
      </c>
      <c r="B7" s="84" t="s">
        <v>40</v>
      </c>
      <c r="C7" s="41">
        <v>178</v>
      </c>
      <c r="D7" s="42">
        <v>172</v>
      </c>
      <c r="E7" s="42">
        <v>152</v>
      </c>
      <c r="F7" s="42">
        <v>162</v>
      </c>
      <c r="G7" s="42">
        <v>146</v>
      </c>
      <c r="H7" s="42">
        <v>129</v>
      </c>
      <c r="I7" s="42">
        <v>-20</v>
      </c>
      <c r="J7" s="158">
        <f t="shared" si="0"/>
        <v>919</v>
      </c>
      <c r="K7" s="159">
        <f t="shared" si="1"/>
        <v>153.16666666666666</v>
      </c>
    </row>
    <row r="8" spans="1:11" ht="43.5" customHeight="1">
      <c r="A8" s="186">
        <v>3</v>
      </c>
      <c r="B8" s="84" t="s">
        <v>194</v>
      </c>
      <c r="C8" s="41">
        <v>180</v>
      </c>
      <c r="D8" s="42">
        <v>128</v>
      </c>
      <c r="E8" s="42">
        <v>151</v>
      </c>
      <c r="F8" s="42">
        <v>161</v>
      </c>
      <c r="G8" s="42">
        <v>178</v>
      </c>
      <c r="H8" s="42">
        <v>126</v>
      </c>
      <c r="I8" s="42">
        <v>-30</v>
      </c>
      <c r="J8" s="158">
        <f t="shared" si="0"/>
        <v>894</v>
      </c>
      <c r="K8" s="159">
        <f t="shared" si="1"/>
        <v>149</v>
      </c>
    </row>
    <row r="9" spans="1:11" ht="43.5" customHeight="1">
      <c r="A9" s="185">
        <v>4</v>
      </c>
      <c r="B9" s="84" t="s">
        <v>215</v>
      </c>
      <c r="C9" s="42">
        <v>127</v>
      </c>
      <c r="D9" s="42">
        <v>157</v>
      </c>
      <c r="E9" s="42">
        <v>149</v>
      </c>
      <c r="F9" s="42">
        <v>165</v>
      </c>
      <c r="G9" s="42">
        <v>169</v>
      </c>
      <c r="H9" s="42">
        <v>137</v>
      </c>
      <c r="I9" s="42">
        <v>-20</v>
      </c>
      <c r="J9" s="158">
        <f t="shared" si="0"/>
        <v>884</v>
      </c>
      <c r="K9" s="159">
        <f t="shared" si="1"/>
        <v>147.33333333333334</v>
      </c>
    </row>
    <row r="10" spans="1:11" ht="43.5" customHeight="1">
      <c r="A10" s="186">
        <v>5</v>
      </c>
      <c r="B10" s="84" t="s">
        <v>176</v>
      </c>
      <c r="C10" s="42">
        <v>86</v>
      </c>
      <c r="D10" s="42">
        <v>159</v>
      </c>
      <c r="E10" s="42">
        <v>133</v>
      </c>
      <c r="F10" s="42">
        <v>136</v>
      </c>
      <c r="G10" s="42">
        <v>145</v>
      </c>
      <c r="H10" s="42">
        <v>126</v>
      </c>
      <c r="I10" s="42"/>
      <c r="J10" s="158">
        <f t="shared" si="0"/>
        <v>785</v>
      </c>
      <c r="K10" s="159">
        <f t="shared" si="1"/>
        <v>130.83333333333334</v>
      </c>
    </row>
    <row r="11" spans="1:11" ht="40.9" customHeight="1">
      <c r="A11" s="186">
        <v>6</v>
      </c>
      <c r="B11" s="84" t="s">
        <v>200</v>
      </c>
      <c r="C11" s="42">
        <v>134</v>
      </c>
      <c r="D11" s="42">
        <v>155</v>
      </c>
      <c r="E11" s="42">
        <v>125</v>
      </c>
      <c r="F11" s="42">
        <v>117</v>
      </c>
      <c r="G11" s="42">
        <v>131</v>
      </c>
      <c r="H11" s="42">
        <v>121</v>
      </c>
      <c r="I11" s="42"/>
      <c r="J11" s="158">
        <f t="shared" si="0"/>
        <v>783</v>
      </c>
      <c r="K11" s="159">
        <f t="shared" si="1"/>
        <v>130.5</v>
      </c>
    </row>
    <row r="12" spans="1:11" ht="40.9" customHeight="1">
      <c r="A12" s="185">
        <v>7</v>
      </c>
      <c r="B12" s="84" t="s">
        <v>199</v>
      </c>
      <c r="C12" s="41">
        <v>150</v>
      </c>
      <c r="D12" s="42">
        <v>147</v>
      </c>
      <c r="E12" s="42">
        <v>123</v>
      </c>
      <c r="F12" s="42">
        <v>105</v>
      </c>
      <c r="G12" s="42">
        <v>114</v>
      </c>
      <c r="H12" s="42">
        <v>139</v>
      </c>
      <c r="I12" s="42">
        <v>-5</v>
      </c>
      <c r="J12" s="158">
        <f t="shared" si="0"/>
        <v>773</v>
      </c>
      <c r="K12" s="159">
        <f t="shared" si="1"/>
        <v>128.83333333333334</v>
      </c>
    </row>
    <row r="13" spans="1:11" ht="39.6" customHeight="1">
      <c r="A13" s="185">
        <v>8</v>
      </c>
      <c r="B13" s="84" t="s">
        <v>201</v>
      </c>
      <c r="C13" s="42">
        <v>110</v>
      </c>
      <c r="D13" s="42">
        <v>112</v>
      </c>
      <c r="E13" s="42">
        <v>146</v>
      </c>
      <c r="F13" s="42">
        <v>118</v>
      </c>
      <c r="G13" s="42">
        <v>116</v>
      </c>
      <c r="H13" s="42">
        <v>95</v>
      </c>
      <c r="I13" s="42">
        <v>10</v>
      </c>
      <c r="J13" s="158">
        <f t="shared" si="0"/>
        <v>707</v>
      </c>
      <c r="K13" s="159">
        <f t="shared" si="1"/>
        <v>117.83333333333333</v>
      </c>
    </row>
    <row r="14" spans="1:11" ht="44.45" hidden="1" customHeight="1">
      <c r="A14" s="186">
        <v>9</v>
      </c>
      <c r="B14" s="84" t="s">
        <v>53</v>
      </c>
      <c r="C14" s="42"/>
      <c r="D14" s="42"/>
      <c r="E14" s="42"/>
      <c r="F14" s="42"/>
      <c r="G14" s="42"/>
      <c r="H14" s="42"/>
      <c r="I14" s="42"/>
      <c r="J14" s="158">
        <f t="shared" si="0"/>
        <v>0</v>
      </c>
      <c r="K14" s="159">
        <f t="shared" si="1"/>
        <v>0</v>
      </c>
    </row>
    <row r="18" spans="2:2" ht="26.25">
      <c r="B18" s="84"/>
    </row>
  </sheetData>
  <mergeCells count="2">
    <mergeCell ref="A1:K1"/>
    <mergeCell ref="A2:K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view="pageBreakPreview" topLeftCell="A43" zoomScale="70" zoomScaleNormal="85" zoomScaleSheetLayoutView="70" workbookViewId="0">
      <selection activeCell="N46" sqref="N46"/>
    </sheetView>
  </sheetViews>
  <sheetFormatPr defaultColWidth="8.7109375" defaultRowHeight="12.75"/>
  <cols>
    <col min="1" max="1" width="3.28515625" style="1" customWidth="1"/>
    <col min="2" max="2" width="4.42578125" style="1" customWidth="1"/>
    <col min="3" max="3" width="26.42578125" style="1" customWidth="1"/>
    <col min="4" max="4" width="4.5703125" style="1" customWidth="1"/>
    <col min="5" max="5" width="8.85546875" style="1" customWidth="1"/>
    <col min="6" max="6" width="5.5703125" style="1" customWidth="1"/>
    <col min="8" max="8" width="25" style="1" customWidth="1"/>
    <col min="9" max="9" width="10.7109375" style="1" customWidth="1"/>
    <col min="10" max="10" width="4.7109375" style="1" customWidth="1"/>
    <col min="11" max="11" width="7" customWidth="1"/>
    <col min="12" max="12" width="7.7109375" style="1" customWidth="1"/>
    <col min="13" max="13" width="3.7109375" style="1" customWidth="1"/>
    <col min="14" max="14" width="52.28515625" customWidth="1"/>
    <col min="16" max="16" width="33.140625" customWidth="1"/>
  </cols>
  <sheetData>
    <row r="1" spans="1:14" ht="53.25" customHeight="1">
      <c r="A1" s="341" t="s">
        <v>154</v>
      </c>
      <c r="B1" s="341"/>
      <c r="C1" s="341"/>
      <c r="D1" s="341"/>
      <c r="E1" s="341"/>
      <c r="F1" s="341"/>
      <c r="G1" s="341"/>
      <c r="H1" s="341"/>
      <c r="I1" s="341"/>
      <c r="J1" s="189"/>
      <c r="K1" s="189"/>
      <c r="L1" s="189"/>
      <c r="M1" s="189"/>
      <c r="N1" s="18"/>
    </row>
    <row r="2" spans="1:14" s="23" customFormat="1" ht="21.75" customHeight="1">
      <c r="A2" s="330" t="s">
        <v>219</v>
      </c>
      <c r="B2" s="330"/>
      <c r="C2" s="330"/>
      <c r="D2" s="330"/>
      <c r="E2" s="330"/>
      <c r="F2" s="330"/>
      <c r="G2" s="330"/>
      <c r="H2" s="330"/>
      <c r="I2" s="330"/>
      <c r="J2" s="190"/>
      <c r="K2" s="190"/>
      <c r="L2" s="190"/>
      <c r="M2" s="190"/>
      <c r="N2" s="22"/>
    </row>
    <row r="3" spans="1:14" ht="15" customHeight="1">
      <c r="A3" s="2"/>
      <c r="B3" s="2"/>
      <c r="C3" s="2"/>
      <c r="D3" s="2"/>
      <c r="E3" s="2"/>
      <c r="F3" s="19"/>
      <c r="G3" s="210" t="s">
        <v>87</v>
      </c>
      <c r="H3" s="210"/>
      <c r="I3" s="210"/>
      <c r="J3" s="210"/>
      <c r="K3" s="145"/>
      <c r="L3" s="119"/>
      <c r="M3" s="119"/>
      <c r="N3" s="210"/>
    </row>
    <row r="4" spans="1:14" ht="19.5" customHeight="1">
      <c r="A4" s="3"/>
      <c r="B4" s="146" t="s">
        <v>1</v>
      </c>
      <c r="C4" s="146" t="s">
        <v>67</v>
      </c>
      <c r="D4" s="146" t="s">
        <v>0</v>
      </c>
      <c r="E4" s="146" t="s">
        <v>65</v>
      </c>
      <c r="F4" s="5"/>
      <c r="G4" s="146" t="s">
        <v>59</v>
      </c>
      <c r="H4" s="146" t="s">
        <v>10</v>
      </c>
      <c r="I4" s="146" t="s">
        <v>65</v>
      </c>
      <c r="J4" s="147"/>
      <c r="K4" s="145"/>
      <c r="L4" s="119"/>
      <c r="M4" s="119"/>
      <c r="N4" s="6"/>
    </row>
    <row r="5" spans="1:14" s="15" customFormat="1" ht="15.75" customHeight="1">
      <c r="A5" s="26"/>
      <c r="B5" s="338" t="s">
        <v>53</v>
      </c>
      <c r="C5" s="339"/>
      <c r="D5" s="339"/>
      <c r="E5" s="340"/>
      <c r="F5" s="12"/>
      <c r="G5" s="161">
        <v>1</v>
      </c>
      <c r="H5" s="10" t="s">
        <v>207</v>
      </c>
      <c r="I5" s="7">
        <v>197</v>
      </c>
      <c r="J5" s="151"/>
      <c r="K5" s="151"/>
      <c r="L5" s="151"/>
      <c r="M5" s="151"/>
      <c r="N5" s="14"/>
    </row>
    <row r="6" spans="1:14" s="15" customFormat="1" ht="15.75" customHeight="1">
      <c r="A6" s="27"/>
      <c r="B6" s="7">
        <v>1</v>
      </c>
      <c r="C6" s="10" t="s">
        <v>32</v>
      </c>
      <c r="D6" s="7"/>
      <c r="E6" s="7">
        <v>89</v>
      </c>
      <c r="F6" s="16"/>
      <c r="G6" s="161">
        <v>2</v>
      </c>
      <c r="H6" s="10" t="s">
        <v>119</v>
      </c>
      <c r="I6" s="7">
        <v>194</v>
      </c>
      <c r="J6" s="151"/>
      <c r="K6" s="151"/>
      <c r="L6" s="151"/>
      <c r="M6" s="151"/>
      <c r="N6" s="14"/>
    </row>
    <row r="7" spans="1:14" s="15" customFormat="1" ht="15.75" customHeight="1">
      <c r="A7" s="27"/>
      <c r="B7" s="7">
        <v>2</v>
      </c>
      <c r="C7" s="10" t="s">
        <v>221</v>
      </c>
      <c r="D7" s="7"/>
      <c r="E7" s="7">
        <v>153</v>
      </c>
      <c r="F7" s="12"/>
      <c r="G7" s="161">
        <v>3</v>
      </c>
      <c r="H7" s="10" t="s">
        <v>12</v>
      </c>
      <c r="I7" s="7">
        <v>193</v>
      </c>
      <c r="J7" s="151"/>
      <c r="K7" s="151"/>
      <c r="L7" s="151"/>
      <c r="M7" s="151"/>
      <c r="N7" s="14"/>
    </row>
    <row r="8" spans="1:14" s="15" customFormat="1" ht="15.75" customHeight="1">
      <c r="A8" s="27"/>
      <c r="B8" s="7">
        <v>3</v>
      </c>
      <c r="C8" s="10" t="s">
        <v>96</v>
      </c>
      <c r="D8" s="7"/>
      <c r="E8" s="7">
        <v>145</v>
      </c>
      <c r="F8" s="12"/>
      <c r="G8" s="7">
        <v>4</v>
      </c>
      <c r="H8" s="10" t="s">
        <v>55</v>
      </c>
      <c r="I8" s="7">
        <v>193</v>
      </c>
    </row>
    <row r="9" spans="1:14" s="15" customFormat="1" ht="15.75" customHeight="1">
      <c r="A9" s="27"/>
      <c r="B9" s="7">
        <v>4</v>
      </c>
      <c r="C9" s="10" t="s">
        <v>186</v>
      </c>
      <c r="D9" s="7"/>
      <c r="E9" s="7">
        <v>126</v>
      </c>
      <c r="F9" s="12"/>
      <c r="G9" s="7">
        <v>5</v>
      </c>
      <c r="H9" s="10" t="s">
        <v>113</v>
      </c>
      <c r="I9" s="7">
        <v>191</v>
      </c>
    </row>
    <row r="10" spans="1:14" s="15" customFormat="1" ht="15.75" customHeight="1">
      <c r="A10" s="27"/>
      <c r="B10" s="7">
        <v>5</v>
      </c>
      <c r="C10" s="10" t="s">
        <v>222</v>
      </c>
      <c r="D10" s="7"/>
      <c r="E10" s="7">
        <v>95</v>
      </c>
      <c r="F10" s="12"/>
      <c r="G10" s="7">
        <v>6</v>
      </c>
      <c r="H10" s="164" t="s">
        <v>161</v>
      </c>
      <c r="I10" s="7">
        <v>188</v>
      </c>
    </row>
    <row r="11" spans="1:14" s="15" customFormat="1" ht="15.75" customHeight="1">
      <c r="A11" s="28"/>
      <c r="B11" s="7"/>
      <c r="C11" s="8" t="s">
        <v>72</v>
      </c>
      <c r="D11" s="8"/>
      <c r="E11" s="7">
        <f>SUM(D6:E10)</f>
        <v>608</v>
      </c>
      <c r="F11" s="12"/>
      <c r="G11" s="7">
        <v>7</v>
      </c>
      <c r="H11" s="10" t="s">
        <v>114</v>
      </c>
      <c r="I11" s="7">
        <v>167</v>
      </c>
    </row>
    <row r="12" spans="1:14" s="15" customFormat="1" ht="15.75" customHeight="1">
      <c r="A12" s="26"/>
      <c r="B12" s="338" t="s">
        <v>47</v>
      </c>
      <c r="C12" s="339"/>
      <c r="D12" s="339"/>
      <c r="E12" s="340"/>
      <c r="F12" s="12"/>
      <c r="G12" s="7">
        <v>8</v>
      </c>
      <c r="H12" s="10" t="s">
        <v>14</v>
      </c>
      <c r="I12" s="7">
        <v>167</v>
      </c>
    </row>
    <row r="13" spans="1:14" s="15" customFormat="1" ht="15.75" customHeight="1">
      <c r="A13" s="27"/>
      <c r="B13" s="7">
        <v>1</v>
      </c>
      <c r="C13" s="164" t="s">
        <v>9</v>
      </c>
      <c r="D13" s="161"/>
      <c r="E13" s="7">
        <v>125</v>
      </c>
      <c r="F13" s="12"/>
      <c r="G13" s="7">
        <v>9</v>
      </c>
      <c r="H13" s="10" t="s">
        <v>141</v>
      </c>
      <c r="I13" s="7">
        <v>161</v>
      </c>
    </row>
    <row r="14" spans="1:14" s="15" customFormat="1" ht="15.75" customHeight="1">
      <c r="A14" s="27"/>
      <c r="B14" s="7">
        <v>2</v>
      </c>
      <c r="C14" s="164" t="s">
        <v>45</v>
      </c>
      <c r="D14" s="161"/>
      <c r="E14" s="7">
        <v>126</v>
      </c>
      <c r="F14" s="12"/>
      <c r="G14" s="7">
        <v>10</v>
      </c>
      <c r="H14" s="10" t="s">
        <v>52</v>
      </c>
      <c r="I14" s="7">
        <v>153</v>
      </c>
    </row>
    <row r="15" spans="1:14" s="15" customFormat="1" ht="15.75" customHeight="1">
      <c r="A15" s="27"/>
      <c r="B15" s="7">
        <v>3</v>
      </c>
      <c r="C15" s="164" t="s">
        <v>189</v>
      </c>
      <c r="D15" s="161"/>
      <c r="E15" s="7">
        <v>96</v>
      </c>
      <c r="F15" s="12"/>
      <c r="G15" s="7">
        <v>11</v>
      </c>
      <c r="H15" s="10" t="s">
        <v>184</v>
      </c>
      <c r="I15" s="7">
        <v>153</v>
      </c>
    </row>
    <row r="16" spans="1:14" s="15" customFormat="1" ht="15.75" customHeight="1">
      <c r="A16" s="27"/>
      <c r="B16" s="7">
        <v>4</v>
      </c>
      <c r="C16" s="164" t="s">
        <v>98</v>
      </c>
      <c r="D16" s="161"/>
      <c r="E16" s="7">
        <v>154</v>
      </c>
      <c r="F16" s="12"/>
      <c r="G16" s="7">
        <v>12</v>
      </c>
      <c r="H16" s="10" t="s">
        <v>164</v>
      </c>
      <c r="I16" s="7">
        <v>152</v>
      </c>
      <c r="J16" s="12"/>
      <c r="K16" s="151"/>
      <c r="L16" s="151"/>
      <c r="M16" s="151"/>
      <c r="N16" s="14"/>
    </row>
    <row r="17" spans="1:17" s="15" customFormat="1" ht="15.75" customHeight="1">
      <c r="A17" s="27"/>
      <c r="B17" s="7">
        <v>5</v>
      </c>
      <c r="C17" s="164" t="s">
        <v>92</v>
      </c>
      <c r="D17" s="7">
        <v>-15</v>
      </c>
      <c r="E17" s="7">
        <v>155</v>
      </c>
      <c r="F17" s="12"/>
      <c r="G17" s="7">
        <v>13</v>
      </c>
      <c r="H17" s="10" t="s">
        <v>96</v>
      </c>
      <c r="I17" s="7">
        <v>145</v>
      </c>
      <c r="J17" s="12"/>
      <c r="K17" s="151"/>
      <c r="L17" s="151"/>
      <c r="M17" s="151"/>
      <c r="N17" s="14"/>
      <c r="O17" s="21"/>
      <c r="P17" s="30"/>
      <c r="Q17" s="30"/>
    </row>
    <row r="18" spans="1:17" s="15" customFormat="1" ht="15.75" customHeight="1">
      <c r="A18" s="28"/>
      <c r="B18" s="7"/>
      <c r="C18" s="8" t="s">
        <v>72</v>
      </c>
      <c r="D18" s="8"/>
      <c r="E18" s="7">
        <f>SUM(D13:E17)</f>
        <v>641</v>
      </c>
      <c r="F18" s="12"/>
      <c r="G18" s="7">
        <v>14</v>
      </c>
      <c r="H18" s="10" t="s">
        <v>177</v>
      </c>
      <c r="I18" s="7">
        <v>137</v>
      </c>
      <c r="J18" s="12"/>
      <c r="K18" s="151"/>
      <c r="L18" s="151"/>
      <c r="M18" s="151"/>
      <c r="N18" s="14"/>
    </row>
    <row r="19" spans="1:17" s="15" customFormat="1" ht="15.75" customHeight="1">
      <c r="A19" s="26"/>
      <c r="B19" s="338" t="s">
        <v>75</v>
      </c>
      <c r="C19" s="339"/>
      <c r="D19" s="339"/>
      <c r="E19" s="340"/>
      <c r="F19" s="12"/>
      <c r="G19" s="7">
        <v>15</v>
      </c>
      <c r="H19" s="10" t="s">
        <v>102</v>
      </c>
      <c r="I19" s="7">
        <v>137</v>
      </c>
      <c r="J19" s="12"/>
      <c r="K19" s="151"/>
      <c r="L19" s="151"/>
      <c r="M19" s="151"/>
      <c r="N19" s="14"/>
    </row>
    <row r="20" spans="1:17" s="15" customFormat="1" ht="15.75" customHeight="1">
      <c r="A20" s="27"/>
      <c r="B20" s="7">
        <v>1</v>
      </c>
      <c r="C20" s="10" t="s">
        <v>114</v>
      </c>
      <c r="D20" s="7">
        <v>-10</v>
      </c>
      <c r="E20" s="7">
        <v>167</v>
      </c>
      <c r="F20" s="12"/>
      <c r="G20" s="7">
        <v>16</v>
      </c>
      <c r="H20" s="10" t="s">
        <v>8</v>
      </c>
      <c r="I20" s="7">
        <v>134</v>
      </c>
      <c r="J20" s="12"/>
      <c r="K20" s="151"/>
      <c r="L20" s="151"/>
      <c r="M20" s="151"/>
      <c r="N20" s="14"/>
    </row>
    <row r="21" spans="1:17" s="15" customFormat="1" ht="15.75" customHeight="1">
      <c r="A21" s="27"/>
      <c r="B21" s="7">
        <v>2</v>
      </c>
      <c r="C21" s="10" t="s">
        <v>113</v>
      </c>
      <c r="D21" s="7">
        <v>-10</v>
      </c>
      <c r="E21" s="7">
        <v>191</v>
      </c>
      <c r="F21" s="12"/>
      <c r="G21" s="7">
        <v>17</v>
      </c>
      <c r="H21" s="10" t="s">
        <v>186</v>
      </c>
      <c r="I21" s="7">
        <v>126</v>
      </c>
      <c r="J21" s="12"/>
      <c r="K21" s="151"/>
      <c r="L21" s="151"/>
      <c r="M21" s="151"/>
      <c r="N21" s="14"/>
    </row>
    <row r="22" spans="1:17" s="15" customFormat="1" ht="15.75" customHeight="1">
      <c r="A22" s="27"/>
      <c r="B22" s="7">
        <v>3</v>
      </c>
      <c r="C22" s="164" t="s">
        <v>115</v>
      </c>
      <c r="D22" s="7"/>
      <c r="E22" s="7">
        <v>175</v>
      </c>
      <c r="F22" s="12"/>
      <c r="G22" s="7">
        <v>18</v>
      </c>
      <c r="H22" s="10" t="s">
        <v>165</v>
      </c>
      <c r="I22" s="7">
        <v>125</v>
      </c>
      <c r="J22" s="12"/>
      <c r="K22" s="151"/>
      <c r="L22" s="151"/>
      <c r="M22" s="151"/>
      <c r="N22" s="14"/>
    </row>
    <row r="23" spans="1:17" s="15" customFormat="1" ht="15.75" customHeight="1">
      <c r="A23" s="27"/>
      <c r="B23" s="7">
        <v>4</v>
      </c>
      <c r="C23" s="10" t="s">
        <v>164</v>
      </c>
      <c r="D23" s="7"/>
      <c r="E23" s="7">
        <v>152</v>
      </c>
      <c r="F23" s="12"/>
      <c r="G23" s="7">
        <v>19</v>
      </c>
      <c r="H23" s="10" t="s">
        <v>180</v>
      </c>
      <c r="I23" s="7">
        <v>114</v>
      </c>
      <c r="J23" s="12"/>
      <c r="K23" s="151"/>
      <c r="L23" s="151"/>
      <c r="M23" s="151"/>
      <c r="N23" s="14"/>
    </row>
    <row r="24" spans="1:17" s="15" customFormat="1" ht="15.75" customHeight="1">
      <c r="A24" s="27"/>
      <c r="B24" s="7">
        <v>5</v>
      </c>
      <c r="C24" s="10" t="s">
        <v>130</v>
      </c>
      <c r="D24" s="7">
        <v>-10</v>
      </c>
      <c r="E24" s="7">
        <v>168</v>
      </c>
      <c r="F24" s="12"/>
      <c r="G24" s="7">
        <v>20</v>
      </c>
      <c r="H24" s="10" t="s">
        <v>179</v>
      </c>
      <c r="I24" s="7">
        <v>112</v>
      </c>
      <c r="J24" s="12"/>
      <c r="K24" s="151"/>
      <c r="L24" s="151"/>
      <c r="M24" s="151"/>
      <c r="N24" s="14"/>
    </row>
    <row r="25" spans="1:17" s="15" customFormat="1" ht="15.75" customHeight="1">
      <c r="A25" s="28"/>
      <c r="B25" s="7"/>
      <c r="C25" s="8" t="s">
        <v>72</v>
      </c>
      <c r="D25" s="8"/>
      <c r="E25" s="7">
        <f>SUM(D20:E24)</f>
        <v>823</v>
      </c>
      <c r="F25" s="12"/>
      <c r="G25" s="7">
        <v>21</v>
      </c>
      <c r="H25" s="10" t="s">
        <v>181</v>
      </c>
      <c r="I25" s="7">
        <v>108</v>
      </c>
      <c r="J25" s="12"/>
      <c r="K25" s="151"/>
      <c r="L25" s="151"/>
      <c r="M25" s="151"/>
      <c r="N25" s="14"/>
    </row>
    <row r="26" spans="1:17" s="15" customFormat="1" ht="15.75" customHeight="1">
      <c r="A26" s="26"/>
      <c r="B26" s="338" t="s">
        <v>176</v>
      </c>
      <c r="C26" s="339"/>
      <c r="D26" s="339"/>
      <c r="E26" s="340"/>
      <c r="F26" s="12"/>
      <c r="G26" s="7">
        <v>22</v>
      </c>
      <c r="H26" s="10" t="s">
        <v>178</v>
      </c>
      <c r="I26" s="7">
        <v>107</v>
      </c>
      <c r="J26" s="12"/>
      <c r="K26" s="151"/>
      <c r="L26" s="151"/>
      <c r="M26" s="151"/>
      <c r="N26" s="14"/>
    </row>
    <row r="27" spans="1:17" s="15" customFormat="1" ht="15.75" customHeight="1">
      <c r="A27" s="27"/>
      <c r="B27" s="7">
        <v>1</v>
      </c>
      <c r="C27" s="10" t="s">
        <v>177</v>
      </c>
      <c r="D27" s="7"/>
      <c r="E27" s="7">
        <v>137</v>
      </c>
      <c r="F27" s="12"/>
      <c r="G27" s="7">
        <v>23</v>
      </c>
      <c r="H27" s="164" t="s">
        <v>166</v>
      </c>
      <c r="I27" s="7">
        <v>105</v>
      </c>
      <c r="J27" s="12"/>
      <c r="K27" s="21"/>
      <c r="L27" s="29"/>
      <c r="M27" s="21"/>
      <c r="N27" s="14"/>
    </row>
    <row r="28" spans="1:17" s="15" customFormat="1" ht="15.75" customHeight="1">
      <c r="A28" s="27"/>
      <c r="B28" s="7">
        <v>2</v>
      </c>
      <c r="C28" s="10" t="s">
        <v>178</v>
      </c>
      <c r="D28" s="7"/>
      <c r="E28" s="7">
        <v>107</v>
      </c>
      <c r="F28" s="12"/>
      <c r="G28" s="7">
        <v>24</v>
      </c>
      <c r="H28" s="10" t="s">
        <v>224</v>
      </c>
      <c r="I28" s="7">
        <v>95</v>
      </c>
      <c r="J28" s="12"/>
      <c r="K28" s="21"/>
      <c r="L28" s="29"/>
      <c r="M28" s="21"/>
    </row>
    <row r="29" spans="1:17" s="15" customFormat="1" ht="15.75" customHeight="1">
      <c r="A29" s="27"/>
      <c r="B29" s="7">
        <v>3</v>
      </c>
      <c r="C29" s="10" t="s">
        <v>179</v>
      </c>
      <c r="D29" s="7"/>
      <c r="E29" s="7">
        <v>112</v>
      </c>
      <c r="F29" s="12"/>
      <c r="G29" s="7">
        <v>25</v>
      </c>
      <c r="H29" s="10" t="s">
        <v>222</v>
      </c>
      <c r="I29" s="7">
        <v>95</v>
      </c>
    </row>
    <row r="30" spans="1:17" s="15" customFormat="1" ht="15.75" customHeight="1">
      <c r="A30" s="27"/>
      <c r="B30" s="7">
        <v>4</v>
      </c>
      <c r="C30" s="10" t="s">
        <v>180</v>
      </c>
      <c r="D30" s="7"/>
      <c r="E30" s="7">
        <v>114</v>
      </c>
      <c r="F30" s="12"/>
      <c r="G30" s="7">
        <v>26</v>
      </c>
      <c r="H30" s="164" t="s">
        <v>217</v>
      </c>
      <c r="I30" s="7">
        <v>92</v>
      </c>
    </row>
    <row r="31" spans="1:17" s="15" customFormat="1" ht="15.75" customHeight="1">
      <c r="A31" s="27"/>
      <c r="B31" s="7">
        <v>5</v>
      </c>
      <c r="C31" s="10" t="s">
        <v>181</v>
      </c>
      <c r="D31" s="7"/>
      <c r="E31" s="7">
        <v>108</v>
      </c>
      <c r="F31" s="12"/>
      <c r="G31" s="7">
        <v>27</v>
      </c>
      <c r="H31" s="10" t="s">
        <v>32</v>
      </c>
      <c r="I31" s="7">
        <v>89</v>
      </c>
      <c r="J31" s="12"/>
      <c r="K31" s="12"/>
      <c r="L31" s="151"/>
      <c r="M31" s="151"/>
    </row>
    <row r="32" spans="1:17" s="15" customFormat="1" ht="15.75" customHeight="1">
      <c r="A32" s="28"/>
      <c r="B32" s="7"/>
      <c r="C32" s="8" t="s">
        <v>72</v>
      </c>
      <c r="D32" s="8"/>
      <c r="E32" s="7">
        <f>SUM(D27:E31)</f>
        <v>578</v>
      </c>
      <c r="F32" s="12"/>
      <c r="G32" s="7">
        <v>28</v>
      </c>
      <c r="H32" s="10" t="s">
        <v>91</v>
      </c>
      <c r="I32" s="7"/>
      <c r="J32" s="12"/>
      <c r="K32" s="12"/>
      <c r="L32" s="151"/>
      <c r="M32" s="151"/>
    </row>
    <row r="33" spans="1:14" s="15" customFormat="1" ht="15.75" customHeight="1">
      <c r="A33" s="26"/>
      <c r="B33" s="338" t="s">
        <v>40</v>
      </c>
      <c r="C33" s="339"/>
      <c r="D33" s="339"/>
      <c r="E33" s="340"/>
      <c r="F33" s="12"/>
      <c r="G33" s="7">
        <v>29</v>
      </c>
      <c r="H33" s="10" t="s">
        <v>110</v>
      </c>
      <c r="I33" s="7"/>
      <c r="J33" s="12"/>
      <c r="K33" s="12"/>
      <c r="L33" s="151"/>
      <c r="M33" s="151"/>
    </row>
    <row r="34" spans="1:14" s="15" customFormat="1" ht="15.75" customHeight="1">
      <c r="A34" s="27"/>
      <c r="B34" s="7">
        <v>1</v>
      </c>
      <c r="C34" s="10" t="s">
        <v>220</v>
      </c>
      <c r="D34" s="7"/>
      <c r="E34" s="7">
        <v>158</v>
      </c>
      <c r="F34" s="12"/>
      <c r="G34" s="7">
        <v>30</v>
      </c>
      <c r="H34" s="10" t="s">
        <v>170</v>
      </c>
      <c r="I34" s="7"/>
      <c r="J34" s="12"/>
      <c r="K34" s="12"/>
      <c r="L34" s="151"/>
      <c r="M34" s="151"/>
    </row>
    <row r="35" spans="1:14" s="15" customFormat="1" ht="15.75" customHeight="1">
      <c r="A35" s="27"/>
      <c r="B35" s="7">
        <v>2</v>
      </c>
      <c r="C35" s="10" t="s">
        <v>8</v>
      </c>
      <c r="D35" s="7"/>
      <c r="E35" s="7">
        <v>134</v>
      </c>
      <c r="F35" s="12"/>
      <c r="G35" s="7">
        <v>31</v>
      </c>
      <c r="H35" s="10" t="s">
        <v>90</v>
      </c>
      <c r="I35" s="7"/>
      <c r="J35" s="12"/>
      <c r="K35" s="12"/>
      <c r="L35" s="12"/>
      <c r="M35" s="12"/>
      <c r="N35" s="14"/>
    </row>
    <row r="36" spans="1:14" s="15" customFormat="1" ht="15.75" customHeight="1">
      <c r="A36" s="27"/>
      <c r="B36" s="7">
        <v>3</v>
      </c>
      <c r="C36" s="10" t="s">
        <v>12</v>
      </c>
      <c r="D36" s="7"/>
      <c r="E36" s="7">
        <v>193</v>
      </c>
      <c r="F36" s="12"/>
      <c r="G36" s="7">
        <v>32</v>
      </c>
      <c r="H36" s="10" t="s">
        <v>145</v>
      </c>
      <c r="I36" s="7"/>
      <c r="J36" s="12"/>
      <c r="K36" s="12"/>
      <c r="L36" s="12"/>
      <c r="M36" s="12"/>
      <c r="N36" s="14"/>
    </row>
    <row r="37" spans="1:14" s="15" customFormat="1" ht="15.75" customHeight="1">
      <c r="A37" s="27"/>
      <c r="B37" s="7">
        <v>4</v>
      </c>
      <c r="C37" s="10" t="s">
        <v>55</v>
      </c>
      <c r="D37" s="7">
        <v>-10</v>
      </c>
      <c r="E37" s="7">
        <v>193</v>
      </c>
      <c r="F37" s="12"/>
      <c r="G37" s="7">
        <v>33</v>
      </c>
      <c r="H37" s="10" t="s">
        <v>112</v>
      </c>
      <c r="I37" s="7"/>
      <c r="J37" s="12"/>
      <c r="K37" s="12"/>
      <c r="L37" s="12"/>
      <c r="M37" s="12"/>
      <c r="N37" s="14"/>
    </row>
    <row r="38" spans="1:14" s="15" customFormat="1" ht="15.75" customHeight="1">
      <c r="A38" s="27"/>
      <c r="B38" s="7">
        <v>5</v>
      </c>
      <c r="C38" s="10" t="s">
        <v>14</v>
      </c>
      <c r="D38" s="7"/>
      <c r="E38" s="7">
        <v>167</v>
      </c>
      <c r="F38" s="12"/>
      <c r="G38" s="7">
        <v>34</v>
      </c>
      <c r="H38" s="164" t="s">
        <v>190</v>
      </c>
      <c r="I38" s="7"/>
      <c r="J38" s="12"/>
      <c r="K38" s="12"/>
      <c r="L38" s="12"/>
      <c r="M38" s="12"/>
      <c r="N38" s="14"/>
    </row>
    <row r="39" spans="1:14" s="15" customFormat="1" ht="15.75" customHeight="1">
      <c r="A39" s="28"/>
      <c r="B39" s="7"/>
      <c r="C39" s="8" t="s">
        <v>72</v>
      </c>
      <c r="D39" s="8"/>
      <c r="E39" s="7">
        <f>SUM(D34:E38)</f>
        <v>835</v>
      </c>
      <c r="F39" s="12"/>
      <c r="G39" s="27"/>
      <c r="H39" s="230"/>
      <c r="I39" s="1"/>
      <c r="J39" s="12"/>
      <c r="K39" s="12"/>
      <c r="L39" s="12"/>
      <c r="M39" s="12"/>
      <c r="N39" s="14"/>
    </row>
    <row r="40" spans="1:14" s="15" customFormat="1" ht="15.75" customHeight="1">
      <c r="A40" s="21"/>
      <c r="B40" s="338" t="s">
        <v>158</v>
      </c>
      <c r="C40" s="339"/>
      <c r="D40" s="339"/>
      <c r="E40" s="340"/>
      <c r="F40" s="12"/>
      <c r="G40" s="21"/>
      <c r="H40" s="29"/>
      <c r="I40" s="21"/>
      <c r="J40" s="12"/>
      <c r="K40" s="12"/>
      <c r="L40" s="12"/>
      <c r="M40" s="12"/>
      <c r="N40" s="14"/>
    </row>
    <row r="41" spans="1:14" s="15" customFormat="1" ht="15.75" customHeight="1">
      <c r="A41" s="21"/>
      <c r="B41" s="7">
        <v>1</v>
      </c>
      <c r="C41" s="10" t="s">
        <v>119</v>
      </c>
      <c r="D41" s="7"/>
      <c r="E41" s="7">
        <v>194</v>
      </c>
      <c r="F41" s="12"/>
      <c r="G41" s="229" t="s">
        <v>59</v>
      </c>
      <c r="H41" s="229" t="s">
        <v>10</v>
      </c>
      <c r="I41" s="229" t="s">
        <v>65</v>
      </c>
      <c r="J41" s="12"/>
      <c r="K41" s="12"/>
      <c r="L41" s="12"/>
      <c r="M41" s="12"/>
      <c r="N41" s="14"/>
    </row>
    <row r="42" spans="1:14" s="15" customFormat="1" ht="15.75" customHeight="1">
      <c r="A42" s="21"/>
      <c r="B42" s="7">
        <v>2</v>
      </c>
      <c r="C42" s="10" t="s">
        <v>207</v>
      </c>
      <c r="D42" s="7">
        <v>-10</v>
      </c>
      <c r="E42" s="7">
        <v>197</v>
      </c>
      <c r="F42" s="12"/>
      <c r="G42" s="161">
        <v>1</v>
      </c>
      <c r="H42" s="164" t="s">
        <v>115</v>
      </c>
      <c r="I42" s="7">
        <v>175</v>
      </c>
      <c r="J42" s="12"/>
      <c r="K42" s="12"/>
      <c r="L42" s="12"/>
      <c r="M42" s="12"/>
      <c r="N42" s="14"/>
    </row>
    <row r="43" spans="1:14" s="15" customFormat="1" ht="15.75" customHeight="1">
      <c r="A43" s="21"/>
      <c r="B43" s="7">
        <v>3</v>
      </c>
      <c r="C43" s="10" t="s">
        <v>102</v>
      </c>
      <c r="D43" s="7"/>
      <c r="E43" s="7">
        <v>137</v>
      </c>
      <c r="F43" s="12"/>
      <c r="G43" s="161">
        <v>2</v>
      </c>
      <c r="H43" s="164" t="s">
        <v>109</v>
      </c>
      <c r="I43" s="7">
        <v>155</v>
      </c>
      <c r="J43" s="12"/>
      <c r="K43" s="12"/>
      <c r="L43" s="12"/>
      <c r="M43" s="12"/>
      <c r="N43" s="14"/>
    </row>
    <row r="44" spans="1:14" s="15" customFormat="1" ht="15.75" customHeight="1">
      <c r="A44" s="21"/>
      <c r="B44" s="7">
        <v>4</v>
      </c>
      <c r="C44" s="10" t="s">
        <v>218</v>
      </c>
      <c r="D44" s="7">
        <v>-15</v>
      </c>
      <c r="E44" s="7">
        <v>186</v>
      </c>
      <c r="F44" s="12"/>
      <c r="G44" s="161">
        <v>3</v>
      </c>
      <c r="H44" s="164" t="s">
        <v>98</v>
      </c>
      <c r="I44" s="7">
        <v>154</v>
      </c>
      <c r="J44" s="12"/>
      <c r="K44" s="12"/>
      <c r="L44" s="12"/>
      <c r="M44" s="12"/>
      <c r="N44" s="14"/>
    </row>
    <row r="45" spans="1:14" s="15" customFormat="1" ht="15.75" customHeight="1">
      <c r="A45" s="21"/>
      <c r="B45" s="7">
        <v>5</v>
      </c>
      <c r="C45" s="164" t="s">
        <v>109</v>
      </c>
      <c r="D45" s="7">
        <v>5</v>
      </c>
      <c r="E45" s="7">
        <v>155</v>
      </c>
      <c r="F45" s="12"/>
      <c r="G45" s="7">
        <v>4</v>
      </c>
      <c r="H45" s="164" t="s">
        <v>140</v>
      </c>
      <c r="I45" s="7">
        <v>135</v>
      </c>
      <c r="J45" s="12"/>
      <c r="K45" s="12"/>
      <c r="L45" s="12"/>
      <c r="M45" s="12"/>
      <c r="N45" s="14"/>
    </row>
    <row r="46" spans="1:14" s="15" customFormat="1" ht="15.75" customHeight="1">
      <c r="A46" s="21"/>
      <c r="B46" s="7"/>
      <c r="C46" s="8" t="s">
        <v>72</v>
      </c>
      <c r="D46" s="8"/>
      <c r="E46" s="7">
        <f>SUM(D41:E45)</f>
        <v>849</v>
      </c>
      <c r="F46" s="12"/>
      <c r="G46" s="7">
        <v>5</v>
      </c>
      <c r="H46" s="164" t="s">
        <v>45</v>
      </c>
      <c r="I46" s="7">
        <v>126</v>
      </c>
      <c r="J46" s="12"/>
      <c r="K46" s="12"/>
      <c r="L46" s="12"/>
      <c r="M46" s="12"/>
      <c r="N46" s="14"/>
    </row>
    <row r="47" spans="1:14" s="15" customFormat="1" ht="15.75" customHeight="1">
      <c r="A47" s="21"/>
      <c r="B47" s="339" t="s">
        <v>160</v>
      </c>
      <c r="C47" s="339"/>
      <c r="D47" s="339"/>
      <c r="E47" s="340"/>
      <c r="F47" s="12"/>
      <c r="G47" s="7">
        <v>6</v>
      </c>
      <c r="H47" s="164" t="s">
        <v>9</v>
      </c>
      <c r="I47" s="7">
        <v>125</v>
      </c>
      <c r="J47" s="12"/>
      <c r="K47" s="12"/>
      <c r="L47" s="12"/>
      <c r="M47" s="12"/>
      <c r="N47" s="14"/>
    </row>
    <row r="48" spans="1:14" ht="15" customHeight="1">
      <c r="A48" s="119"/>
      <c r="B48" s="7">
        <v>1</v>
      </c>
      <c r="C48" s="10" t="s">
        <v>140</v>
      </c>
      <c r="D48" s="7">
        <v>5</v>
      </c>
      <c r="E48" s="7">
        <v>135</v>
      </c>
      <c r="F48" s="119">
        <v>6</v>
      </c>
      <c r="G48" s="7">
        <v>7</v>
      </c>
      <c r="H48" s="164" t="s">
        <v>189</v>
      </c>
      <c r="I48" s="7">
        <v>96</v>
      </c>
      <c r="J48" s="119"/>
      <c r="K48" s="145"/>
      <c r="L48" s="119"/>
      <c r="M48" s="119"/>
    </row>
    <row r="49" spans="1:13" ht="15.75">
      <c r="A49" s="119"/>
      <c r="B49" s="7">
        <v>2</v>
      </c>
      <c r="C49" s="10" t="s">
        <v>184</v>
      </c>
      <c r="D49" s="7"/>
      <c r="E49" s="7">
        <v>153</v>
      </c>
      <c r="F49" s="119"/>
      <c r="G49" s="7">
        <v>8</v>
      </c>
      <c r="H49" s="164" t="s">
        <v>148</v>
      </c>
      <c r="I49" s="7">
        <v>82</v>
      </c>
      <c r="J49" s="119"/>
      <c r="K49" s="145"/>
      <c r="L49" s="119"/>
      <c r="M49" s="119"/>
    </row>
    <row r="50" spans="1:13" ht="18" customHeight="1">
      <c r="A50" s="119"/>
      <c r="B50" s="7">
        <v>3</v>
      </c>
      <c r="C50" s="164" t="s">
        <v>217</v>
      </c>
      <c r="D50" s="7"/>
      <c r="E50" s="7">
        <v>92</v>
      </c>
      <c r="F50" s="119"/>
      <c r="G50" s="7">
        <v>9</v>
      </c>
      <c r="H50" s="164"/>
      <c r="I50" s="7"/>
      <c r="J50" s="119"/>
      <c r="K50" s="145"/>
      <c r="L50" s="119"/>
      <c r="M50" s="119"/>
    </row>
    <row r="51" spans="1:13" ht="15.75">
      <c r="A51" s="119"/>
      <c r="B51" s="7">
        <v>4</v>
      </c>
      <c r="C51" s="164" t="s">
        <v>141</v>
      </c>
      <c r="D51" s="7"/>
      <c r="E51" s="7">
        <v>161</v>
      </c>
      <c r="F51" s="119"/>
      <c r="G51" s="7">
        <v>10</v>
      </c>
      <c r="H51" s="164"/>
      <c r="I51" s="7"/>
      <c r="J51" s="119"/>
      <c r="K51" s="145"/>
      <c r="L51" s="119"/>
      <c r="M51" s="119"/>
    </row>
    <row r="52" spans="1:13" ht="15.75">
      <c r="A52" s="119"/>
      <c r="B52" s="7">
        <v>5</v>
      </c>
      <c r="C52" s="10" t="s">
        <v>161</v>
      </c>
      <c r="D52" s="7">
        <v>-10</v>
      </c>
      <c r="E52" s="7">
        <v>188</v>
      </c>
      <c r="F52" s="119"/>
      <c r="G52" s="7">
        <v>11</v>
      </c>
      <c r="H52" s="164"/>
      <c r="I52" s="7"/>
      <c r="J52" s="119"/>
      <c r="K52" s="145"/>
      <c r="L52" s="119"/>
      <c r="M52" s="119"/>
    </row>
    <row r="53" spans="1:13" ht="15.6" customHeight="1">
      <c r="A53" s="119"/>
      <c r="B53" s="7"/>
      <c r="C53" s="8" t="s">
        <v>72</v>
      </c>
      <c r="D53" s="8"/>
      <c r="E53" s="161">
        <f>SUM(D48:E52)</f>
        <v>724</v>
      </c>
      <c r="F53" s="119"/>
      <c r="G53" s="7">
        <v>12</v>
      </c>
      <c r="H53" s="164"/>
      <c r="I53" s="7"/>
      <c r="J53" s="119"/>
      <c r="K53" s="145"/>
      <c r="L53" s="119"/>
      <c r="M53" s="119"/>
    </row>
    <row r="54" spans="1:13" ht="16.899999999999999" customHeight="1">
      <c r="A54" s="119"/>
      <c r="B54" s="339" t="s">
        <v>162</v>
      </c>
      <c r="C54" s="339"/>
      <c r="D54" s="339"/>
      <c r="E54" s="340"/>
      <c r="F54" s="119"/>
      <c r="G54" s="7">
        <v>13</v>
      </c>
      <c r="H54" s="164"/>
      <c r="I54" s="7"/>
      <c r="K54" s="145"/>
      <c r="L54" s="119"/>
      <c r="M54" s="119"/>
    </row>
    <row r="55" spans="1:13" ht="15.75">
      <c r="A55" s="119"/>
      <c r="B55" s="7">
        <v>1</v>
      </c>
      <c r="C55" s="10" t="s">
        <v>166</v>
      </c>
      <c r="D55" s="7"/>
      <c r="E55" s="7">
        <v>105</v>
      </c>
      <c r="F55" s="119">
        <v>4</v>
      </c>
      <c r="G55" s="7">
        <v>14</v>
      </c>
      <c r="H55" s="164"/>
      <c r="I55" s="7"/>
      <c r="K55" s="145"/>
      <c r="L55" s="119"/>
      <c r="M55" s="119"/>
    </row>
    <row r="56" spans="1:13" ht="15.75">
      <c r="A56" s="119"/>
      <c r="B56" s="7">
        <v>2</v>
      </c>
      <c r="C56" s="164" t="s">
        <v>148</v>
      </c>
      <c r="D56" s="7"/>
      <c r="E56" s="7">
        <v>82</v>
      </c>
      <c r="F56" s="119"/>
      <c r="G56" s="27"/>
      <c r="K56" s="145"/>
      <c r="L56" s="119"/>
      <c r="M56" s="119"/>
    </row>
    <row r="57" spans="1:13" ht="17.649999999999999" customHeight="1">
      <c r="A57" s="119"/>
      <c r="B57" s="7">
        <v>3</v>
      </c>
      <c r="C57" s="164" t="s">
        <v>223</v>
      </c>
      <c r="D57" s="7"/>
      <c r="E57" s="7">
        <v>125</v>
      </c>
      <c r="F57" s="119"/>
      <c r="G57" s="318" t="s">
        <v>16</v>
      </c>
      <c r="H57" s="318"/>
      <c r="I57" s="318"/>
      <c r="K57" s="145"/>
      <c r="L57" s="119"/>
      <c r="M57" s="119"/>
    </row>
    <row r="58" spans="1:13" ht="15.4" customHeight="1">
      <c r="A58" s="119"/>
      <c r="B58" s="7">
        <v>4</v>
      </c>
      <c r="C58" s="164" t="s">
        <v>224</v>
      </c>
      <c r="D58" s="7"/>
      <c r="E58" s="7">
        <v>95</v>
      </c>
      <c r="F58" s="119"/>
      <c r="G58" s="229" t="s">
        <v>79</v>
      </c>
      <c r="H58" s="229" t="s">
        <v>67</v>
      </c>
      <c r="I58" s="229" t="s">
        <v>2</v>
      </c>
      <c r="K58" s="145"/>
      <c r="L58" s="119"/>
      <c r="M58" s="119"/>
    </row>
    <row r="59" spans="1:13" ht="15.75">
      <c r="A59" s="119"/>
      <c r="B59" s="7">
        <v>5</v>
      </c>
      <c r="C59" s="164" t="s">
        <v>93</v>
      </c>
      <c r="D59" s="7">
        <v>-15</v>
      </c>
      <c r="E59" s="7">
        <v>148</v>
      </c>
      <c r="F59" s="119"/>
      <c r="G59" s="166">
        <v>1</v>
      </c>
      <c r="H59" s="167" t="s">
        <v>205</v>
      </c>
      <c r="I59" s="168">
        <v>849</v>
      </c>
      <c r="K59" s="145"/>
      <c r="L59" s="119"/>
      <c r="M59" s="119"/>
    </row>
    <row r="60" spans="1:13" ht="15.75">
      <c r="A60" s="119"/>
      <c r="B60" s="7"/>
      <c r="C60" s="8" t="s">
        <v>72</v>
      </c>
      <c r="D60" s="8"/>
      <c r="E60" s="7">
        <f>SUM(D55:E59)</f>
        <v>540</v>
      </c>
      <c r="F60" s="119"/>
      <c r="G60" s="166">
        <v>2</v>
      </c>
      <c r="H60" s="82" t="s">
        <v>40</v>
      </c>
      <c r="I60" s="83">
        <v>835</v>
      </c>
      <c r="K60" s="145"/>
      <c r="L60" s="119"/>
      <c r="M60" s="119"/>
    </row>
    <row r="61" spans="1:13" ht="15.75">
      <c r="A61" s="119"/>
      <c r="B61" s="338"/>
      <c r="C61" s="339"/>
      <c r="D61" s="339"/>
      <c r="E61" s="340"/>
      <c r="F61" s="119"/>
      <c r="G61" s="166">
        <v>3</v>
      </c>
      <c r="H61" s="167" t="s">
        <v>75</v>
      </c>
      <c r="I61" s="168">
        <v>823</v>
      </c>
      <c r="K61" s="145"/>
      <c r="L61" s="119"/>
      <c r="M61" s="119"/>
    </row>
    <row r="62" spans="1:13" ht="15.75">
      <c r="A62" s="119"/>
      <c r="B62" s="7"/>
      <c r="C62" s="10"/>
      <c r="D62" s="7"/>
      <c r="E62" s="7"/>
      <c r="F62" s="119"/>
      <c r="G62" s="7">
        <v>4</v>
      </c>
      <c r="H62" s="82" t="s">
        <v>172</v>
      </c>
      <c r="I62" s="83">
        <v>724</v>
      </c>
      <c r="K62" s="145"/>
      <c r="L62" s="119"/>
      <c r="M62" s="119"/>
    </row>
    <row r="63" spans="1:13" ht="15.75">
      <c r="A63" s="119"/>
      <c r="B63" s="7"/>
      <c r="C63" s="10"/>
      <c r="D63" s="7"/>
      <c r="E63" s="7"/>
      <c r="F63" s="119"/>
      <c r="G63" s="7">
        <v>5</v>
      </c>
      <c r="H63" s="167" t="s">
        <v>47</v>
      </c>
      <c r="I63" s="161">
        <v>641</v>
      </c>
      <c r="K63" s="145"/>
      <c r="L63" s="119"/>
      <c r="M63" s="119"/>
    </row>
    <row r="64" spans="1:13" ht="15.6" customHeight="1">
      <c r="A64" s="119"/>
      <c r="B64" s="7"/>
      <c r="C64" s="164"/>
      <c r="D64" s="7"/>
      <c r="E64" s="7"/>
      <c r="F64" s="119"/>
      <c r="G64" s="7">
        <v>6</v>
      </c>
      <c r="H64" s="82" t="s">
        <v>53</v>
      </c>
      <c r="I64" s="83">
        <v>608</v>
      </c>
      <c r="K64" s="145"/>
      <c r="L64" s="119"/>
      <c r="M64" s="119"/>
    </row>
    <row r="65" spans="1:13" ht="15.75">
      <c r="A65" s="119"/>
      <c r="B65" s="7"/>
      <c r="C65" s="10"/>
      <c r="D65" s="7"/>
      <c r="E65" s="7"/>
      <c r="F65" s="119"/>
      <c r="G65" s="7">
        <v>7</v>
      </c>
      <c r="H65" s="162" t="s">
        <v>176</v>
      </c>
      <c r="I65" s="7">
        <v>578</v>
      </c>
      <c r="J65" s="119"/>
      <c r="L65"/>
      <c r="M65"/>
    </row>
    <row r="66" spans="1:13" ht="15.4" customHeight="1">
      <c r="A66" s="119"/>
      <c r="B66" s="7"/>
      <c r="C66" s="10"/>
      <c r="D66" s="7"/>
      <c r="E66" s="7"/>
      <c r="F66" s="119"/>
      <c r="G66" s="7">
        <v>8</v>
      </c>
      <c r="H66" s="82" t="s">
        <v>173</v>
      </c>
      <c r="I66" s="83">
        <v>540</v>
      </c>
      <c r="J66" s="145"/>
      <c r="K66" s="119"/>
      <c r="L66" s="119"/>
      <c r="M66"/>
    </row>
    <row r="67" spans="1:13" ht="15.4" customHeight="1">
      <c r="A67" s="119"/>
      <c r="B67" s="7"/>
      <c r="C67" s="8" t="s">
        <v>72</v>
      </c>
      <c r="D67" s="8"/>
      <c r="E67" s="7">
        <f>SUM(D62:E66)</f>
        <v>0</v>
      </c>
      <c r="F67" s="119"/>
      <c r="G67" s="7">
        <v>9</v>
      </c>
      <c r="H67" s="82"/>
      <c r="I67" s="83"/>
      <c r="J67" s="145"/>
      <c r="K67" s="119"/>
      <c r="L67" s="119"/>
      <c r="M67"/>
    </row>
    <row r="68" spans="1:13" ht="15" customHeight="1">
      <c r="A68" s="119"/>
      <c r="B68" s="338" t="s">
        <v>103</v>
      </c>
      <c r="C68" s="339"/>
      <c r="D68" s="339"/>
      <c r="E68" s="340"/>
      <c r="F68" s="119"/>
      <c r="G68" s="7">
        <v>10</v>
      </c>
      <c r="H68" s="162"/>
      <c r="I68" s="7"/>
      <c r="J68" s="145"/>
      <c r="K68" s="119"/>
      <c r="L68" s="119"/>
      <c r="M68"/>
    </row>
    <row r="69" spans="1:13" ht="15.75">
      <c r="B69" s="7">
        <v>1</v>
      </c>
      <c r="C69" s="10"/>
      <c r="D69" s="7"/>
      <c r="E69" s="7"/>
      <c r="J69"/>
      <c r="K69" s="1"/>
      <c r="M69"/>
    </row>
    <row r="70" spans="1:13" ht="15.75">
      <c r="B70" s="7">
        <v>2</v>
      </c>
      <c r="C70" s="10"/>
      <c r="D70" s="7"/>
      <c r="E70" s="7"/>
      <c r="J70"/>
      <c r="K70" s="1"/>
      <c r="M70"/>
    </row>
    <row r="71" spans="1:13" ht="15.75">
      <c r="B71" s="7">
        <v>3</v>
      </c>
      <c r="C71" s="164"/>
      <c r="D71" s="7"/>
      <c r="E71" s="7"/>
      <c r="J71" s="119"/>
    </row>
    <row r="72" spans="1:13" ht="15.75">
      <c r="B72" s="7">
        <v>4</v>
      </c>
      <c r="C72" s="164"/>
      <c r="D72" s="7"/>
      <c r="E72" s="7"/>
      <c r="J72" s="119"/>
    </row>
    <row r="73" spans="1:13" ht="15.75">
      <c r="B73" s="7">
        <v>5</v>
      </c>
      <c r="C73" s="164"/>
      <c r="D73" s="7"/>
      <c r="E73" s="7"/>
      <c r="J73" s="119"/>
    </row>
    <row r="74" spans="1:13" ht="15.75">
      <c r="B74" s="7"/>
      <c r="C74" s="8" t="s">
        <v>72</v>
      </c>
      <c r="D74" s="8"/>
      <c r="E74" s="7">
        <f>SUM(D69:E73)</f>
        <v>0</v>
      </c>
      <c r="J74" s="119"/>
    </row>
    <row r="75" spans="1:13">
      <c r="J75" s="119"/>
    </row>
    <row r="76" spans="1:13">
      <c r="J76" s="119"/>
    </row>
    <row r="77" spans="1:13">
      <c r="J77" s="119"/>
    </row>
    <row r="78" spans="1:13">
      <c r="J78" s="119"/>
    </row>
  </sheetData>
  <sortState ref="H5:I39">
    <sortCondition descending="1" ref="I5:I39"/>
  </sortState>
  <mergeCells count="13">
    <mergeCell ref="G57:I57"/>
    <mergeCell ref="B61:E61"/>
    <mergeCell ref="A1:I1"/>
    <mergeCell ref="A2:I2"/>
    <mergeCell ref="B5:E5"/>
    <mergeCell ref="B12:E12"/>
    <mergeCell ref="B19:E19"/>
    <mergeCell ref="B26:E26"/>
    <mergeCell ref="B68:E68"/>
    <mergeCell ref="B33:E33"/>
    <mergeCell ref="B40:E40"/>
    <mergeCell ref="B47:E47"/>
    <mergeCell ref="B54:E54"/>
  </mergeCells>
  <pageMargins left="0" right="0" top="0" bottom="0" header="0.31496062992125984" footer="0.31496062992125984"/>
  <pageSetup paperSize="9" scale="65" orientation="portrait" r:id="rId1"/>
  <rowBreaks count="1" manualBreakCount="1">
    <brk id="79" max="8" man="1"/>
  </rowBreaks>
  <colBreaks count="1" manualBreakCount="1">
    <brk id="13" max="16383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4" zoomScale="40" zoomScaleNormal="40" workbookViewId="0">
      <selection activeCell="L4" sqref="L4"/>
    </sheetView>
  </sheetViews>
  <sheetFormatPr defaultColWidth="8.7109375" defaultRowHeight="12.75"/>
  <cols>
    <col min="1" max="1" width="17.7109375" style="1" customWidth="1"/>
    <col min="2" max="2" width="74.140625" style="1" customWidth="1"/>
    <col min="3" max="8" width="15.140625" style="1" customWidth="1"/>
    <col min="9" max="9" width="13.7109375" style="1" customWidth="1"/>
    <col min="10" max="10" width="21.7109375" style="1" customWidth="1"/>
    <col min="11" max="11" width="23.42578125" style="1" customWidth="1"/>
  </cols>
  <sheetData>
    <row r="1" spans="1:11" ht="198.6" customHeight="1">
      <c r="A1" s="331" t="s">
        <v>15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58.5" customHeight="1">
      <c r="A2" s="319" t="s">
        <v>227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</row>
    <row r="3" spans="1:11" ht="34.5">
      <c r="A3" s="34"/>
      <c r="B3" s="35"/>
      <c r="C3" s="36"/>
      <c r="D3" s="36"/>
      <c r="E3" s="37"/>
      <c r="F3" s="36"/>
      <c r="G3" s="36"/>
      <c r="H3" s="36"/>
      <c r="I3" s="36"/>
      <c r="J3" s="36"/>
      <c r="K3" s="36"/>
    </row>
    <row r="4" spans="1:11" ht="35.25" thickBot="1">
      <c r="A4" s="36"/>
      <c r="B4" s="36"/>
      <c r="C4" s="36"/>
      <c r="D4" s="38"/>
      <c r="E4" s="39" t="s">
        <v>39</v>
      </c>
      <c r="F4" s="40"/>
      <c r="G4" s="36"/>
      <c r="H4" s="36"/>
      <c r="I4" s="36"/>
      <c r="J4" s="36"/>
      <c r="K4" s="36"/>
    </row>
    <row r="5" spans="1:11" ht="69.75" customHeight="1" thickBot="1">
      <c r="A5" s="207" t="s">
        <v>79</v>
      </c>
      <c r="B5" s="208" t="s">
        <v>67</v>
      </c>
      <c r="C5" s="208" t="s">
        <v>58</v>
      </c>
      <c r="D5" s="208" t="s">
        <v>77</v>
      </c>
      <c r="E5" s="208" t="s">
        <v>62</v>
      </c>
      <c r="F5" s="208" t="s">
        <v>83</v>
      </c>
      <c r="G5" s="208" t="s">
        <v>86</v>
      </c>
      <c r="H5" s="208" t="s">
        <v>68</v>
      </c>
      <c r="I5" s="208" t="s">
        <v>0</v>
      </c>
      <c r="J5" s="208" t="s">
        <v>3</v>
      </c>
      <c r="K5" s="209" t="s">
        <v>49</v>
      </c>
    </row>
    <row r="6" spans="1:11" ht="43.5" customHeight="1">
      <c r="A6" s="185">
        <v>1</v>
      </c>
      <c r="B6" s="84" t="s">
        <v>215</v>
      </c>
      <c r="C6" s="181">
        <v>192</v>
      </c>
      <c r="D6" s="181">
        <v>119</v>
      </c>
      <c r="E6" s="181">
        <v>202</v>
      </c>
      <c r="F6" s="181">
        <v>158</v>
      </c>
      <c r="G6" s="181">
        <v>171</v>
      </c>
      <c r="H6" s="181">
        <v>180</v>
      </c>
      <c r="I6" s="181">
        <v>-20</v>
      </c>
      <c r="J6" s="172">
        <f t="shared" ref="J6:J13" si="0">SUM(C6:I6)</f>
        <v>1002</v>
      </c>
      <c r="K6" s="173">
        <f t="shared" ref="K6:K13" si="1">SUM(J6/6)</f>
        <v>167</v>
      </c>
    </row>
    <row r="7" spans="1:11" ht="43.5" customHeight="1">
      <c r="A7" s="186">
        <v>2</v>
      </c>
      <c r="B7" s="84" t="s">
        <v>194</v>
      </c>
      <c r="C7" s="41">
        <v>181</v>
      </c>
      <c r="D7" s="42">
        <v>171</v>
      </c>
      <c r="E7" s="42">
        <v>106</v>
      </c>
      <c r="F7" s="42">
        <v>230</v>
      </c>
      <c r="G7" s="42">
        <v>181</v>
      </c>
      <c r="H7" s="42">
        <v>160</v>
      </c>
      <c r="I7" s="42">
        <v>-40</v>
      </c>
      <c r="J7" s="158">
        <f t="shared" si="0"/>
        <v>989</v>
      </c>
      <c r="K7" s="159">
        <f t="shared" si="1"/>
        <v>164.83333333333334</v>
      </c>
    </row>
    <row r="8" spans="1:11" ht="43.5" customHeight="1">
      <c r="A8" s="186">
        <v>3</v>
      </c>
      <c r="B8" s="84" t="s">
        <v>40</v>
      </c>
      <c r="C8" s="41">
        <v>117</v>
      </c>
      <c r="D8" s="42">
        <v>161</v>
      </c>
      <c r="E8" s="42">
        <v>158</v>
      </c>
      <c r="F8" s="42">
        <v>169</v>
      </c>
      <c r="G8" s="42">
        <v>204</v>
      </c>
      <c r="H8" s="42">
        <v>198</v>
      </c>
      <c r="I8" s="42">
        <v>-20</v>
      </c>
      <c r="J8" s="158">
        <f t="shared" si="0"/>
        <v>987</v>
      </c>
      <c r="K8" s="159">
        <f t="shared" si="1"/>
        <v>164.5</v>
      </c>
    </row>
    <row r="9" spans="1:11" ht="43.5" customHeight="1">
      <c r="A9" s="185">
        <v>4</v>
      </c>
      <c r="B9" s="84" t="s">
        <v>199</v>
      </c>
      <c r="C9" s="41">
        <v>143</v>
      </c>
      <c r="D9" s="42">
        <v>154</v>
      </c>
      <c r="E9" s="42">
        <v>186</v>
      </c>
      <c r="F9" s="42">
        <v>122</v>
      </c>
      <c r="G9" s="42">
        <v>119</v>
      </c>
      <c r="H9" s="42">
        <v>122</v>
      </c>
      <c r="I9" s="42">
        <v>10</v>
      </c>
      <c r="J9" s="158">
        <f t="shared" si="0"/>
        <v>856</v>
      </c>
      <c r="K9" s="159">
        <f t="shared" si="1"/>
        <v>142.66666666666666</v>
      </c>
    </row>
    <row r="10" spans="1:11" ht="43.5" customHeight="1">
      <c r="A10" s="186">
        <v>5</v>
      </c>
      <c r="B10" s="84" t="s">
        <v>226</v>
      </c>
      <c r="C10" s="42">
        <v>115</v>
      </c>
      <c r="D10" s="42">
        <v>125</v>
      </c>
      <c r="E10" s="42">
        <v>137</v>
      </c>
      <c r="F10" s="42">
        <v>139</v>
      </c>
      <c r="G10" s="42">
        <v>130</v>
      </c>
      <c r="H10" s="42">
        <v>101</v>
      </c>
      <c r="I10" s="42"/>
      <c r="J10" s="158">
        <f t="shared" si="0"/>
        <v>747</v>
      </c>
      <c r="K10" s="159">
        <f t="shared" si="1"/>
        <v>124.5</v>
      </c>
    </row>
    <row r="11" spans="1:11" ht="43.5" customHeight="1">
      <c r="A11" s="186">
        <v>6</v>
      </c>
      <c r="B11" s="84" t="s">
        <v>216</v>
      </c>
      <c r="C11" s="41">
        <v>105</v>
      </c>
      <c r="D11" s="42">
        <v>160</v>
      </c>
      <c r="E11" s="42">
        <v>117</v>
      </c>
      <c r="F11" s="42">
        <v>101</v>
      </c>
      <c r="G11" s="42">
        <v>120</v>
      </c>
      <c r="H11" s="42">
        <v>120</v>
      </c>
      <c r="I11" s="42">
        <v>-15</v>
      </c>
      <c r="J11" s="158">
        <f t="shared" si="0"/>
        <v>708</v>
      </c>
      <c r="K11" s="159">
        <f t="shared" si="1"/>
        <v>118</v>
      </c>
    </row>
    <row r="12" spans="1:11" ht="43.5" customHeight="1">
      <c r="A12" s="185">
        <v>7</v>
      </c>
      <c r="B12" s="84" t="s">
        <v>176</v>
      </c>
      <c r="C12" s="42">
        <v>95</v>
      </c>
      <c r="D12" s="42">
        <v>100</v>
      </c>
      <c r="E12" s="42">
        <v>140</v>
      </c>
      <c r="F12" s="42">
        <v>115</v>
      </c>
      <c r="G12" s="42">
        <v>87</v>
      </c>
      <c r="H12" s="42">
        <v>84</v>
      </c>
      <c r="I12" s="42"/>
      <c r="J12" s="158">
        <f t="shared" si="0"/>
        <v>621</v>
      </c>
      <c r="K12" s="159">
        <f t="shared" si="1"/>
        <v>103.5</v>
      </c>
    </row>
    <row r="13" spans="1:11" ht="43.5" customHeight="1">
      <c r="A13" s="185">
        <v>8</v>
      </c>
      <c r="B13" s="84"/>
      <c r="C13" s="42"/>
      <c r="D13" s="42"/>
      <c r="E13" s="42"/>
      <c r="F13" s="42"/>
      <c r="G13" s="42"/>
      <c r="H13" s="42"/>
      <c r="I13" s="42"/>
      <c r="J13" s="158">
        <f t="shared" si="0"/>
        <v>0</v>
      </c>
      <c r="K13" s="159">
        <f t="shared" si="1"/>
        <v>0</v>
      </c>
    </row>
    <row r="14" spans="1:11" ht="44.45" hidden="1" customHeight="1">
      <c r="A14" s="186">
        <v>9</v>
      </c>
      <c r="B14" s="84" t="s">
        <v>53</v>
      </c>
      <c r="C14" s="42"/>
      <c r="D14" s="42"/>
      <c r="E14" s="42"/>
      <c r="F14" s="42"/>
      <c r="G14" s="42"/>
      <c r="H14" s="42"/>
      <c r="I14" s="42"/>
      <c r="J14" s="158">
        <f t="shared" ref="J14" si="2">SUM(C14:I14)</f>
        <v>0</v>
      </c>
      <c r="K14" s="159">
        <f t="shared" ref="K14" si="3">SUM(J14/6)</f>
        <v>0</v>
      </c>
    </row>
    <row r="18" spans="2:2" ht="26.25">
      <c r="B18" s="84"/>
    </row>
  </sheetData>
  <sortState ref="B6:K13">
    <sortCondition descending="1" ref="K6:K13"/>
  </sortState>
  <mergeCells count="2">
    <mergeCell ref="A1:K1"/>
    <mergeCell ref="A2:K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view="pageBreakPreview" topLeftCell="A13" zoomScale="80" zoomScaleNormal="70" zoomScaleSheetLayoutView="80" workbookViewId="0">
      <selection activeCell="C50" sqref="C50"/>
    </sheetView>
  </sheetViews>
  <sheetFormatPr defaultColWidth="8.7109375" defaultRowHeight="12.75"/>
  <cols>
    <col min="1" max="1" width="3.28515625" style="1" customWidth="1"/>
    <col min="2" max="2" width="4.42578125" style="1" customWidth="1"/>
    <col min="3" max="3" width="26.42578125" style="1" customWidth="1"/>
    <col min="4" max="4" width="4.5703125" style="1" customWidth="1"/>
    <col min="5" max="5" width="8.85546875" style="1" customWidth="1"/>
    <col min="6" max="6" width="5.5703125" style="1" customWidth="1"/>
    <col min="8" max="8" width="25" style="1" customWidth="1"/>
    <col min="9" max="9" width="10.7109375" style="1" customWidth="1"/>
    <col min="10" max="10" width="4.7109375" style="1" customWidth="1"/>
    <col min="11" max="11" width="7" customWidth="1"/>
    <col min="12" max="12" width="7.7109375" style="1" customWidth="1"/>
    <col min="13" max="13" width="3.7109375" style="1" customWidth="1"/>
    <col min="14" max="14" width="52.28515625" customWidth="1"/>
    <col min="16" max="16" width="33.140625" customWidth="1"/>
  </cols>
  <sheetData>
    <row r="1" spans="1:14" ht="53.25" customHeight="1">
      <c r="A1" s="341" t="s">
        <v>154</v>
      </c>
      <c r="B1" s="341"/>
      <c r="C1" s="341"/>
      <c r="D1" s="341"/>
      <c r="E1" s="341"/>
      <c r="F1" s="341"/>
      <c r="G1" s="341"/>
      <c r="H1" s="341"/>
      <c r="I1" s="341"/>
      <c r="J1" s="189"/>
      <c r="K1" s="189"/>
      <c r="L1" s="189"/>
      <c r="M1" s="189"/>
      <c r="N1" s="18"/>
    </row>
    <row r="2" spans="1:14" s="23" customFormat="1" ht="21.75" customHeight="1">
      <c r="A2" s="330" t="s">
        <v>228</v>
      </c>
      <c r="B2" s="330"/>
      <c r="C2" s="330"/>
      <c r="D2" s="330"/>
      <c r="E2" s="330"/>
      <c r="F2" s="330"/>
      <c r="G2" s="330"/>
      <c r="H2" s="330"/>
      <c r="I2" s="330"/>
      <c r="J2" s="190"/>
      <c r="K2" s="190"/>
      <c r="L2" s="190"/>
      <c r="M2" s="190"/>
      <c r="N2" s="22"/>
    </row>
    <row r="3" spans="1:14" ht="15" customHeight="1">
      <c r="A3" s="2"/>
      <c r="B3" s="2"/>
      <c r="C3" s="2"/>
      <c r="D3" s="2"/>
      <c r="E3" s="2"/>
      <c r="F3" s="19"/>
      <c r="G3" s="231" t="s">
        <v>87</v>
      </c>
      <c r="H3" s="231"/>
      <c r="I3" s="231"/>
      <c r="J3" s="231"/>
      <c r="K3" s="145"/>
      <c r="L3" s="119"/>
      <c r="M3" s="119"/>
      <c r="N3" s="231"/>
    </row>
    <row r="4" spans="1:14" ht="19.5" customHeight="1">
      <c r="A4" s="3"/>
      <c r="B4" s="146" t="s">
        <v>1</v>
      </c>
      <c r="C4" s="146" t="s">
        <v>67</v>
      </c>
      <c r="D4" s="146" t="s">
        <v>0</v>
      </c>
      <c r="E4" s="146" t="s">
        <v>65</v>
      </c>
      <c r="F4" s="5"/>
      <c r="G4" s="146" t="s">
        <v>59</v>
      </c>
      <c r="H4" s="146" t="s">
        <v>10</v>
      </c>
      <c r="I4" s="146" t="s">
        <v>65</v>
      </c>
      <c r="J4" s="147"/>
      <c r="K4" s="145"/>
      <c r="L4" s="119"/>
      <c r="M4" s="119"/>
      <c r="N4" s="6"/>
    </row>
    <row r="5" spans="1:14" s="15" customFormat="1" ht="15.75" customHeight="1">
      <c r="A5" s="26"/>
      <c r="B5" s="338" t="s">
        <v>53</v>
      </c>
      <c r="C5" s="339"/>
      <c r="D5" s="339"/>
      <c r="E5" s="340"/>
      <c r="F5" s="12"/>
      <c r="G5" s="161">
        <v>1</v>
      </c>
      <c r="H5" s="10" t="s">
        <v>130</v>
      </c>
      <c r="I5" s="7">
        <v>234</v>
      </c>
      <c r="J5" s="151"/>
      <c r="K5" s="151"/>
      <c r="L5" s="151"/>
      <c r="M5" s="151"/>
      <c r="N5" s="14"/>
    </row>
    <row r="6" spans="1:14" s="15" customFormat="1" ht="15.75" customHeight="1">
      <c r="A6" s="27"/>
      <c r="B6" s="7">
        <v>1</v>
      </c>
      <c r="C6" s="10" t="s">
        <v>32</v>
      </c>
      <c r="D6" s="7"/>
      <c r="E6" s="7"/>
      <c r="F6" s="16">
        <v>9</v>
      </c>
      <c r="G6" s="161">
        <v>2</v>
      </c>
      <c r="H6" s="10" t="s">
        <v>229</v>
      </c>
      <c r="I6" s="7">
        <v>212</v>
      </c>
      <c r="J6" s="151"/>
      <c r="K6" s="151"/>
      <c r="L6" s="151"/>
      <c r="M6" s="151"/>
      <c r="N6" s="14"/>
    </row>
    <row r="7" spans="1:14" s="15" customFormat="1" ht="15.75" customHeight="1">
      <c r="A7" s="27"/>
      <c r="B7" s="7">
        <v>2</v>
      </c>
      <c r="C7" s="10" t="s">
        <v>221</v>
      </c>
      <c r="D7" s="7"/>
      <c r="E7" s="7"/>
      <c r="F7" s="12">
        <v>7</v>
      </c>
      <c r="G7" s="161">
        <v>3</v>
      </c>
      <c r="H7" s="10" t="s">
        <v>114</v>
      </c>
      <c r="I7" s="7">
        <v>212</v>
      </c>
      <c r="J7" s="151"/>
      <c r="K7" s="151"/>
      <c r="L7" s="151"/>
      <c r="N7" s="14"/>
    </row>
    <row r="8" spans="1:14" s="15" customFormat="1" ht="15.75" customHeight="1">
      <c r="A8" s="27"/>
      <c r="B8" s="7">
        <v>3</v>
      </c>
      <c r="C8" s="10" t="s">
        <v>96</v>
      </c>
      <c r="D8" s="7"/>
      <c r="E8" s="7"/>
      <c r="F8" s="12"/>
      <c r="G8" s="7">
        <v>4</v>
      </c>
      <c r="H8" s="10" t="s">
        <v>113</v>
      </c>
      <c r="I8" s="7">
        <v>205</v>
      </c>
    </row>
    <row r="9" spans="1:14" s="15" customFormat="1" ht="15.75" customHeight="1">
      <c r="A9" s="27"/>
      <c r="B9" s="7">
        <v>4</v>
      </c>
      <c r="C9" s="10" t="s">
        <v>186</v>
      </c>
      <c r="D9" s="7"/>
      <c r="E9" s="7"/>
      <c r="F9" s="12"/>
      <c r="G9" s="7">
        <v>5</v>
      </c>
      <c r="H9" s="10" t="s">
        <v>207</v>
      </c>
      <c r="I9" s="7">
        <v>174</v>
      </c>
    </row>
    <row r="10" spans="1:14" s="15" customFormat="1" ht="15.75" customHeight="1">
      <c r="A10" s="27"/>
      <c r="B10" s="7">
        <v>5</v>
      </c>
      <c r="C10" s="10" t="s">
        <v>222</v>
      </c>
      <c r="D10" s="7"/>
      <c r="E10" s="7"/>
      <c r="F10" s="12"/>
      <c r="G10" s="7">
        <v>6</v>
      </c>
      <c r="H10" s="10" t="s">
        <v>119</v>
      </c>
      <c r="I10" s="7">
        <v>169</v>
      </c>
    </row>
    <row r="11" spans="1:14" s="15" customFormat="1" ht="15.75" customHeight="1">
      <c r="A11" s="28"/>
      <c r="B11" s="7"/>
      <c r="C11" s="8" t="s">
        <v>72</v>
      </c>
      <c r="D11" s="8"/>
      <c r="E11" s="7">
        <f>SUM(D6:E10)</f>
        <v>0</v>
      </c>
      <c r="F11" s="12"/>
      <c r="G11" s="7">
        <v>7</v>
      </c>
      <c r="H11" s="10" t="s">
        <v>12</v>
      </c>
      <c r="I11" s="7">
        <v>168</v>
      </c>
    </row>
    <row r="12" spans="1:14" s="15" customFormat="1" ht="15.75" customHeight="1">
      <c r="A12" s="26"/>
      <c r="B12" s="338" t="s">
        <v>47</v>
      </c>
      <c r="C12" s="339"/>
      <c r="D12" s="339"/>
      <c r="E12" s="340"/>
      <c r="F12" s="12"/>
      <c r="G12" s="7">
        <v>8</v>
      </c>
      <c r="H12" s="10" t="s">
        <v>129</v>
      </c>
      <c r="I12" s="7">
        <v>166</v>
      </c>
    </row>
    <row r="13" spans="1:14" s="15" customFormat="1" ht="15.75" customHeight="1">
      <c r="A13" s="27"/>
      <c r="B13" s="7">
        <v>1</v>
      </c>
      <c r="C13" s="164" t="s">
        <v>9</v>
      </c>
      <c r="D13" s="161"/>
      <c r="E13" s="7">
        <v>155</v>
      </c>
      <c r="F13" s="12"/>
      <c r="G13" s="7">
        <v>9</v>
      </c>
      <c r="H13" s="10" t="s">
        <v>102</v>
      </c>
      <c r="I13" s="7">
        <v>161</v>
      </c>
    </row>
    <row r="14" spans="1:14" s="15" customFormat="1" ht="15.75" customHeight="1">
      <c r="A14" s="27"/>
      <c r="B14" s="7">
        <v>2</v>
      </c>
      <c r="C14" s="164" t="s">
        <v>45</v>
      </c>
      <c r="D14" s="161"/>
      <c r="E14" s="7">
        <v>89</v>
      </c>
      <c r="F14" s="12"/>
      <c r="G14" s="7">
        <v>10</v>
      </c>
      <c r="H14" s="10" t="s">
        <v>161</v>
      </c>
      <c r="I14" s="7">
        <v>161</v>
      </c>
    </row>
    <row r="15" spans="1:14" s="15" customFormat="1" ht="15.75" customHeight="1">
      <c r="A15" s="27"/>
      <c r="B15" s="7">
        <v>3</v>
      </c>
      <c r="C15" s="164" t="s">
        <v>189</v>
      </c>
      <c r="D15" s="161"/>
      <c r="E15" s="7">
        <v>106</v>
      </c>
      <c r="F15" s="12"/>
      <c r="G15" s="7">
        <v>11</v>
      </c>
      <c r="H15" s="164" t="s">
        <v>141</v>
      </c>
      <c r="I15" s="7">
        <v>155</v>
      </c>
    </row>
    <row r="16" spans="1:14" s="15" customFormat="1" ht="15.75" customHeight="1">
      <c r="A16" s="27"/>
      <c r="B16" s="7">
        <v>4</v>
      </c>
      <c r="C16" s="164" t="s">
        <v>98</v>
      </c>
      <c r="D16" s="161"/>
      <c r="E16" s="7">
        <v>126</v>
      </c>
      <c r="F16" s="12"/>
      <c r="G16" s="7">
        <v>12</v>
      </c>
      <c r="H16" s="10" t="s">
        <v>13</v>
      </c>
      <c r="I16" s="7">
        <v>149</v>
      </c>
      <c r="J16" s="12"/>
      <c r="K16" s="151"/>
      <c r="L16" s="151"/>
      <c r="M16" s="151"/>
      <c r="N16" s="14"/>
    </row>
    <row r="17" spans="1:17" s="15" customFormat="1" ht="15.75" customHeight="1">
      <c r="A17" s="27"/>
      <c r="B17" s="7">
        <v>5</v>
      </c>
      <c r="C17" s="164" t="s">
        <v>92</v>
      </c>
      <c r="D17" s="7">
        <v>-15</v>
      </c>
      <c r="E17" s="7">
        <v>155</v>
      </c>
      <c r="F17" s="12"/>
      <c r="G17" s="7">
        <v>13</v>
      </c>
      <c r="H17" s="10" t="s">
        <v>8</v>
      </c>
      <c r="I17" s="7">
        <v>138</v>
      </c>
      <c r="J17" s="12"/>
      <c r="K17" s="151"/>
      <c r="L17" s="151"/>
      <c r="M17" s="151"/>
      <c r="N17" s="14"/>
      <c r="O17" s="21"/>
      <c r="P17" s="30"/>
      <c r="Q17" s="30"/>
    </row>
    <row r="18" spans="1:17" s="15" customFormat="1" ht="15.75" customHeight="1">
      <c r="A18" s="28"/>
      <c r="B18" s="7"/>
      <c r="C18" s="8" t="s">
        <v>72</v>
      </c>
      <c r="D18" s="8"/>
      <c r="E18" s="7">
        <f>SUM(D13:E17)</f>
        <v>616</v>
      </c>
      <c r="F18" s="12"/>
      <c r="G18" s="7">
        <v>14</v>
      </c>
      <c r="H18" s="10" t="s">
        <v>177</v>
      </c>
      <c r="I18" s="7">
        <v>135</v>
      </c>
      <c r="J18" s="12"/>
      <c r="K18" s="151"/>
      <c r="L18" s="151"/>
      <c r="M18" s="151"/>
      <c r="N18" s="14"/>
    </row>
    <row r="19" spans="1:17" s="15" customFormat="1" ht="15.75" customHeight="1">
      <c r="A19" s="26"/>
      <c r="B19" s="338" t="s">
        <v>75</v>
      </c>
      <c r="C19" s="339"/>
      <c r="D19" s="339"/>
      <c r="E19" s="340"/>
      <c r="F19" s="12"/>
      <c r="G19" s="7">
        <v>15</v>
      </c>
      <c r="H19" s="10" t="s">
        <v>14</v>
      </c>
      <c r="I19" s="7">
        <v>127</v>
      </c>
      <c r="J19" s="12"/>
      <c r="K19" s="151"/>
      <c r="L19" s="151"/>
      <c r="M19" s="151"/>
      <c r="N19" s="14"/>
    </row>
    <row r="20" spans="1:17" s="15" customFormat="1" ht="15.75" customHeight="1">
      <c r="A20" s="27"/>
      <c r="B20" s="7">
        <v>1</v>
      </c>
      <c r="C20" s="10" t="s">
        <v>113</v>
      </c>
      <c r="D20" s="7">
        <v>-10</v>
      </c>
      <c r="E20" s="7">
        <v>205</v>
      </c>
      <c r="F20" s="12"/>
      <c r="G20" s="7">
        <v>16</v>
      </c>
      <c r="H20" s="10" t="s">
        <v>179</v>
      </c>
      <c r="I20" s="7">
        <v>120</v>
      </c>
      <c r="J20" s="12"/>
      <c r="K20" s="151"/>
      <c r="L20" s="151"/>
      <c r="M20" s="151"/>
      <c r="N20" s="14"/>
    </row>
    <row r="21" spans="1:17" s="15" customFormat="1" ht="15.75" customHeight="1">
      <c r="A21" s="27"/>
      <c r="B21" s="7">
        <v>2</v>
      </c>
      <c r="C21" s="10" t="s">
        <v>114</v>
      </c>
      <c r="D21" s="7">
        <v>-10</v>
      </c>
      <c r="E21" s="7">
        <v>212</v>
      </c>
      <c r="F21" s="12"/>
      <c r="G21" s="7">
        <v>17</v>
      </c>
      <c r="H21" s="10" t="s">
        <v>181</v>
      </c>
      <c r="I21" s="7">
        <v>115</v>
      </c>
      <c r="J21" s="12"/>
      <c r="K21" s="151"/>
      <c r="L21" s="151"/>
      <c r="M21" s="151"/>
      <c r="N21" s="14"/>
    </row>
    <row r="22" spans="1:17" s="15" customFormat="1" ht="15.75" customHeight="1">
      <c r="A22" s="27"/>
      <c r="B22" s="7">
        <v>3</v>
      </c>
      <c r="C22" s="164" t="s">
        <v>115</v>
      </c>
      <c r="D22" s="7"/>
      <c r="E22" s="7">
        <v>97</v>
      </c>
      <c r="F22" s="12"/>
      <c r="G22" s="7">
        <v>18</v>
      </c>
      <c r="H22" s="10" t="s">
        <v>178</v>
      </c>
      <c r="I22" s="7">
        <v>111</v>
      </c>
      <c r="J22" s="12"/>
      <c r="K22" s="151"/>
      <c r="L22" s="151"/>
      <c r="M22" s="151"/>
      <c r="N22" s="14"/>
    </row>
    <row r="23" spans="1:17" s="15" customFormat="1" ht="15.75" customHeight="1">
      <c r="A23" s="27"/>
      <c r="B23" s="7">
        <v>4</v>
      </c>
      <c r="C23" s="10" t="s">
        <v>129</v>
      </c>
      <c r="D23" s="7"/>
      <c r="E23" s="7">
        <v>166</v>
      </c>
      <c r="F23" s="12"/>
      <c r="G23" s="7">
        <v>19</v>
      </c>
      <c r="H23" s="10" t="s">
        <v>167</v>
      </c>
      <c r="I23" s="7">
        <v>105</v>
      </c>
      <c r="J23" s="12"/>
      <c r="K23" s="151"/>
      <c r="L23" s="151"/>
      <c r="M23" s="151"/>
      <c r="N23" s="14"/>
    </row>
    <row r="24" spans="1:17" s="15" customFormat="1" ht="15.75" customHeight="1">
      <c r="A24" s="27"/>
      <c r="B24" s="7">
        <v>5</v>
      </c>
      <c r="C24" s="10" t="s">
        <v>130</v>
      </c>
      <c r="D24" s="7">
        <v>-10</v>
      </c>
      <c r="E24" s="7">
        <v>234</v>
      </c>
      <c r="F24" s="12"/>
      <c r="G24" s="7">
        <v>20</v>
      </c>
      <c r="H24" s="164" t="s">
        <v>217</v>
      </c>
      <c r="I24" s="7">
        <v>102</v>
      </c>
      <c r="J24" s="12"/>
      <c r="K24" s="151"/>
      <c r="L24" s="151"/>
      <c r="M24" s="151"/>
      <c r="N24" s="14"/>
    </row>
    <row r="25" spans="1:17" s="15" customFormat="1" ht="15.75" customHeight="1">
      <c r="A25" s="28"/>
      <c r="B25" s="7"/>
      <c r="C25" s="8" t="s">
        <v>72</v>
      </c>
      <c r="D25" s="8"/>
      <c r="E25" s="7">
        <f>SUM(D20:E24)</f>
        <v>884</v>
      </c>
      <c r="F25" s="12"/>
      <c r="G25" s="7">
        <v>21</v>
      </c>
      <c r="H25" s="10" t="s">
        <v>180</v>
      </c>
      <c r="I25" s="7">
        <v>90</v>
      </c>
      <c r="J25" s="12"/>
      <c r="K25" s="151"/>
      <c r="L25" s="151"/>
      <c r="M25" s="151"/>
      <c r="N25" s="14"/>
    </row>
    <row r="26" spans="1:17" s="15" customFormat="1" ht="15.75" customHeight="1">
      <c r="A26" s="26"/>
      <c r="B26" s="338" t="s">
        <v>176</v>
      </c>
      <c r="C26" s="339"/>
      <c r="D26" s="339"/>
      <c r="E26" s="340"/>
      <c r="F26" s="12"/>
      <c r="G26" s="7">
        <v>22</v>
      </c>
      <c r="H26" s="164"/>
      <c r="I26" s="7"/>
      <c r="J26" s="12"/>
      <c r="K26" s="151"/>
      <c r="L26" s="151"/>
      <c r="M26" s="151"/>
      <c r="N26" s="14"/>
    </row>
    <row r="27" spans="1:17" s="15" customFormat="1" ht="15.75" customHeight="1">
      <c r="A27" s="27"/>
      <c r="B27" s="7">
        <v>1</v>
      </c>
      <c r="C27" s="10" t="s">
        <v>177</v>
      </c>
      <c r="D27" s="7"/>
      <c r="E27" s="7">
        <v>135</v>
      </c>
      <c r="F27" s="12"/>
      <c r="G27" s="7">
        <v>23</v>
      </c>
      <c r="H27" s="10"/>
      <c r="I27" s="7"/>
      <c r="J27" s="12"/>
      <c r="K27" s="21"/>
      <c r="L27" s="29"/>
      <c r="M27" s="21"/>
      <c r="N27" s="14"/>
    </row>
    <row r="28" spans="1:17" s="15" customFormat="1" ht="15.75" customHeight="1">
      <c r="A28" s="27"/>
      <c r="B28" s="7">
        <v>2</v>
      </c>
      <c r="C28" s="10" t="s">
        <v>178</v>
      </c>
      <c r="D28" s="7"/>
      <c r="E28" s="7">
        <v>111</v>
      </c>
      <c r="F28" s="12"/>
      <c r="G28" s="7">
        <v>24</v>
      </c>
      <c r="H28" s="10"/>
      <c r="I28" s="7"/>
      <c r="J28" s="12"/>
      <c r="K28" s="21"/>
      <c r="L28" s="29"/>
      <c r="M28" s="21"/>
    </row>
    <row r="29" spans="1:17" s="15" customFormat="1" ht="15.75" customHeight="1">
      <c r="A29" s="27"/>
      <c r="B29" s="7">
        <v>3</v>
      </c>
      <c r="C29" s="10" t="s">
        <v>179</v>
      </c>
      <c r="D29" s="7"/>
      <c r="E29" s="7">
        <v>120</v>
      </c>
      <c r="F29" s="12"/>
      <c r="G29" s="7">
        <v>25</v>
      </c>
      <c r="H29" s="10"/>
      <c r="I29" s="7"/>
    </row>
    <row r="30" spans="1:17" s="15" customFormat="1" ht="15.75" customHeight="1">
      <c r="A30" s="27"/>
      <c r="B30" s="7">
        <v>4</v>
      </c>
      <c r="C30" s="10" t="s">
        <v>180</v>
      </c>
      <c r="D30" s="7"/>
      <c r="E30" s="7">
        <v>90</v>
      </c>
      <c r="F30" s="12"/>
      <c r="G30" s="7">
        <v>26</v>
      </c>
      <c r="H30" s="164"/>
      <c r="I30" s="7"/>
    </row>
    <row r="31" spans="1:17" s="15" customFormat="1" ht="15.75" customHeight="1">
      <c r="A31" s="27"/>
      <c r="B31" s="7">
        <v>5</v>
      </c>
      <c r="C31" s="10" t="s">
        <v>181</v>
      </c>
      <c r="D31" s="7"/>
      <c r="E31" s="7">
        <v>115</v>
      </c>
      <c r="F31" s="12"/>
      <c r="G31" s="7">
        <v>27</v>
      </c>
      <c r="H31" s="10"/>
      <c r="I31" s="7"/>
      <c r="J31" s="12"/>
      <c r="K31" s="12"/>
      <c r="L31" s="151"/>
      <c r="M31" s="151"/>
    </row>
    <row r="32" spans="1:17" s="15" customFormat="1" ht="15.75" customHeight="1">
      <c r="A32" s="28"/>
      <c r="B32" s="7"/>
      <c r="C32" s="8" t="s">
        <v>72</v>
      </c>
      <c r="D32" s="8"/>
      <c r="E32" s="7">
        <f>SUM(D27:E31)</f>
        <v>571</v>
      </c>
      <c r="F32" s="12"/>
      <c r="G32" s="7">
        <v>28</v>
      </c>
      <c r="H32" s="10"/>
      <c r="I32" s="7"/>
      <c r="J32" s="12"/>
      <c r="K32" s="12"/>
      <c r="L32" s="151"/>
      <c r="M32" s="151"/>
    </row>
    <row r="33" spans="1:14" s="15" customFormat="1" ht="15.75" customHeight="1">
      <c r="A33" s="26"/>
      <c r="B33" s="338" t="s">
        <v>40</v>
      </c>
      <c r="C33" s="339"/>
      <c r="D33" s="339"/>
      <c r="E33" s="340"/>
      <c r="F33" s="12"/>
      <c r="G33" s="7">
        <v>29</v>
      </c>
      <c r="H33" s="10"/>
      <c r="I33" s="7"/>
      <c r="J33" s="12"/>
      <c r="K33" s="12"/>
      <c r="L33" s="151"/>
      <c r="M33" s="151"/>
    </row>
    <row r="34" spans="1:14" s="15" customFormat="1" ht="15.75" customHeight="1">
      <c r="A34" s="27"/>
      <c r="B34" s="7">
        <v>1</v>
      </c>
      <c r="C34" s="10" t="s">
        <v>13</v>
      </c>
      <c r="D34" s="7">
        <v>-10</v>
      </c>
      <c r="E34" s="7">
        <v>149</v>
      </c>
      <c r="F34" s="12"/>
      <c r="G34" s="7">
        <v>30</v>
      </c>
      <c r="H34" s="10"/>
      <c r="I34" s="7"/>
      <c r="J34" s="12"/>
      <c r="K34" s="12"/>
      <c r="L34" s="151"/>
      <c r="M34" s="151"/>
    </row>
    <row r="35" spans="1:14" s="15" customFormat="1" ht="15.75" customHeight="1">
      <c r="A35" s="27"/>
      <c r="B35" s="7">
        <v>2</v>
      </c>
      <c r="C35" s="10" t="s">
        <v>8</v>
      </c>
      <c r="D35" s="7"/>
      <c r="E35" s="7">
        <v>138</v>
      </c>
      <c r="F35" s="12"/>
      <c r="G35" s="7">
        <v>31</v>
      </c>
      <c r="H35" s="10"/>
      <c r="I35" s="7"/>
      <c r="J35" s="12"/>
      <c r="K35" s="12"/>
      <c r="L35" s="12"/>
      <c r="M35" s="12"/>
      <c r="N35" s="14"/>
    </row>
    <row r="36" spans="1:14" s="15" customFormat="1" ht="15.75" customHeight="1">
      <c r="A36" s="27"/>
      <c r="B36" s="7">
        <v>3</v>
      </c>
      <c r="C36" s="10" t="s">
        <v>12</v>
      </c>
      <c r="D36" s="7"/>
      <c r="E36" s="7">
        <v>168</v>
      </c>
      <c r="F36" s="12"/>
      <c r="G36" s="7">
        <v>32</v>
      </c>
      <c r="H36" s="10"/>
      <c r="I36" s="7"/>
      <c r="J36" s="12"/>
      <c r="K36" s="12"/>
      <c r="L36" s="12"/>
      <c r="M36" s="12"/>
      <c r="N36" s="14"/>
    </row>
    <row r="37" spans="1:14" s="15" customFormat="1" ht="15.75" customHeight="1">
      <c r="A37" s="27"/>
      <c r="B37" s="7">
        <v>4</v>
      </c>
      <c r="C37" s="10" t="s">
        <v>229</v>
      </c>
      <c r="D37" s="7"/>
      <c r="E37" s="7">
        <v>212</v>
      </c>
      <c r="F37" s="12"/>
      <c r="G37" s="7">
        <v>33</v>
      </c>
      <c r="H37" s="10"/>
      <c r="I37" s="7"/>
      <c r="J37" s="12"/>
      <c r="K37" s="12"/>
      <c r="L37" s="12"/>
      <c r="M37" s="12"/>
      <c r="N37" s="14"/>
    </row>
    <row r="38" spans="1:14" s="15" customFormat="1" ht="15.75" customHeight="1">
      <c r="A38" s="27"/>
      <c r="B38" s="7">
        <v>5</v>
      </c>
      <c r="C38" s="10" t="s">
        <v>14</v>
      </c>
      <c r="D38" s="7"/>
      <c r="E38" s="7">
        <v>127</v>
      </c>
      <c r="F38" s="12"/>
      <c r="G38" s="7">
        <v>34</v>
      </c>
      <c r="H38" s="164"/>
      <c r="I38" s="7"/>
      <c r="J38" s="12"/>
      <c r="K38" s="12"/>
      <c r="L38" s="12"/>
      <c r="M38" s="12"/>
      <c r="N38" s="14"/>
    </row>
    <row r="39" spans="1:14" s="15" customFormat="1" ht="15.75" customHeight="1">
      <c r="A39" s="28"/>
      <c r="B39" s="7"/>
      <c r="C39" s="8" t="s">
        <v>72</v>
      </c>
      <c r="D39" s="8"/>
      <c r="E39" s="7">
        <f>SUM(D34:E38)</f>
        <v>784</v>
      </c>
      <c r="F39" s="12"/>
      <c r="G39" s="27"/>
      <c r="H39" s="230"/>
      <c r="I39" s="1"/>
      <c r="J39" s="12"/>
      <c r="K39" s="12"/>
      <c r="L39" s="12"/>
      <c r="M39" s="12"/>
      <c r="N39" s="14"/>
    </row>
    <row r="40" spans="1:14" s="15" customFormat="1" ht="15.75" customHeight="1">
      <c r="A40" s="21"/>
      <c r="B40" s="338" t="s">
        <v>231</v>
      </c>
      <c r="C40" s="339"/>
      <c r="D40" s="339"/>
      <c r="E40" s="340"/>
      <c r="F40" s="12"/>
      <c r="G40" s="21"/>
      <c r="H40" s="29"/>
      <c r="I40" s="21"/>
      <c r="J40" s="12"/>
      <c r="K40" s="12"/>
      <c r="L40" s="12"/>
      <c r="M40" s="12"/>
      <c r="N40" s="14"/>
    </row>
    <row r="41" spans="1:14" s="15" customFormat="1" ht="15.75" customHeight="1">
      <c r="A41" s="21"/>
      <c r="B41" s="7">
        <v>1</v>
      </c>
      <c r="C41" s="10" t="s">
        <v>207</v>
      </c>
      <c r="D41" s="7">
        <v>-10</v>
      </c>
      <c r="E41" s="7">
        <v>174</v>
      </c>
      <c r="F41" s="12"/>
      <c r="G41" s="229" t="s">
        <v>59</v>
      </c>
      <c r="H41" s="229" t="s">
        <v>10</v>
      </c>
      <c r="I41" s="229" t="s">
        <v>65</v>
      </c>
      <c r="J41" s="12"/>
      <c r="K41" s="12"/>
      <c r="L41" s="12"/>
      <c r="M41" s="12"/>
      <c r="N41" s="14"/>
    </row>
    <row r="42" spans="1:14" s="15" customFormat="1" ht="15.75" customHeight="1">
      <c r="A42" s="21"/>
      <c r="B42" s="7">
        <v>2</v>
      </c>
      <c r="C42" s="10" t="s">
        <v>119</v>
      </c>
      <c r="D42" s="7"/>
      <c r="E42" s="7">
        <v>169</v>
      </c>
      <c r="F42" s="12"/>
      <c r="G42" s="161">
        <v>1</v>
      </c>
      <c r="H42" s="164" t="s">
        <v>9</v>
      </c>
      <c r="I42" s="7">
        <v>155</v>
      </c>
      <c r="J42" s="12"/>
      <c r="K42" s="12"/>
      <c r="L42" s="12"/>
      <c r="M42" s="12"/>
      <c r="N42" s="14"/>
    </row>
    <row r="43" spans="1:14" s="15" customFormat="1" ht="15.75" customHeight="1">
      <c r="A43" s="21"/>
      <c r="B43" s="7">
        <v>3</v>
      </c>
      <c r="C43" s="10" t="s">
        <v>218</v>
      </c>
      <c r="D43" s="7">
        <v>-15</v>
      </c>
      <c r="E43" s="7">
        <v>159</v>
      </c>
      <c r="F43" s="12"/>
      <c r="G43" s="161">
        <v>2</v>
      </c>
      <c r="H43" s="249" t="s">
        <v>163</v>
      </c>
      <c r="I43" s="7">
        <v>152</v>
      </c>
      <c r="J43" s="12"/>
      <c r="K43" s="12"/>
      <c r="L43" s="12"/>
      <c r="M43" s="12"/>
      <c r="N43" s="14"/>
    </row>
    <row r="44" spans="1:14" s="15" customFormat="1" ht="15.75" customHeight="1">
      <c r="A44" s="21"/>
      <c r="B44" s="7">
        <v>4</v>
      </c>
      <c r="C44" s="10" t="s">
        <v>102</v>
      </c>
      <c r="E44" s="7">
        <v>161</v>
      </c>
      <c r="F44" s="12"/>
      <c r="G44" s="161">
        <v>3</v>
      </c>
      <c r="H44" s="164" t="s">
        <v>98</v>
      </c>
      <c r="I44" s="7">
        <v>126</v>
      </c>
      <c r="J44" s="12"/>
      <c r="K44" s="12"/>
      <c r="L44" s="12"/>
      <c r="M44" s="12"/>
      <c r="N44" s="14"/>
    </row>
    <row r="45" spans="1:14" s="15" customFormat="1" ht="15.75" customHeight="1">
      <c r="A45" s="21"/>
      <c r="B45" s="7">
        <v>5</v>
      </c>
      <c r="C45" s="164" t="s">
        <v>109</v>
      </c>
      <c r="D45" s="7">
        <v>5</v>
      </c>
      <c r="E45" s="7">
        <v>115</v>
      </c>
      <c r="F45" s="12"/>
      <c r="G45" s="7">
        <v>4</v>
      </c>
      <c r="H45" s="164" t="s">
        <v>109</v>
      </c>
      <c r="I45" s="7">
        <v>115</v>
      </c>
      <c r="J45" s="12"/>
      <c r="K45" s="12"/>
      <c r="L45" s="12"/>
      <c r="M45" s="12"/>
      <c r="N45" s="14"/>
    </row>
    <row r="46" spans="1:14" s="15" customFormat="1" ht="15.75" customHeight="1">
      <c r="A46" s="21"/>
      <c r="B46" s="7"/>
      <c r="C46" s="8" t="s">
        <v>72</v>
      </c>
      <c r="D46" s="8"/>
      <c r="E46" s="7">
        <f>SUM(D41:E45)</f>
        <v>758</v>
      </c>
      <c r="F46" s="12"/>
      <c r="G46" s="7">
        <v>5</v>
      </c>
      <c r="H46" s="164" t="s">
        <v>189</v>
      </c>
      <c r="I46" s="7">
        <v>106</v>
      </c>
      <c r="J46" s="12"/>
      <c r="K46" s="12"/>
      <c r="L46" s="12"/>
      <c r="M46" s="12"/>
      <c r="N46" s="14"/>
    </row>
    <row r="47" spans="1:14" s="15" customFormat="1" ht="15.75" customHeight="1">
      <c r="A47" s="21"/>
      <c r="B47" s="339" t="s">
        <v>160</v>
      </c>
      <c r="C47" s="339"/>
      <c r="D47" s="339"/>
      <c r="E47" s="340"/>
      <c r="F47" s="12"/>
      <c r="G47" s="7">
        <v>6</v>
      </c>
      <c r="H47" s="164" t="s">
        <v>115</v>
      </c>
      <c r="I47" s="7">
        <v>97</v>
      </c>
      <c r="J47" s="12"/>
      <c r="K47" s="12"/>
      <c r="L47" s="12"/>
      <c r="M47" s="12"/>
      <c r="N47" s="14"/>
    </row>
    <row r="48" spans="1:14" ht="15" customHeight="1">
      <c r="A48" s="119"/>
      <c r="B48" s="7">
        <v>1</v>
      </c>
      <c r="C48" s="164" t="s">
        <v>217</v>
      </c>
      <c r="D48" s="7"/>
      <c r="E48" s="7">
        <v>102</v>
      </c>
      <c r="F48" s="119"/>
      <c r="G48" s="7">
        <v>7</v>
      </c>
      <c r="H48" s="164" t="s">
        <v>45</v>
      </c>
      <c r="I48" s="7">
        <v>89</v>
      </c>
      <c r="J48" s="119"/>
      <c r="K48" s="145"/>
      <c r="L48" s="119"/>
      <c r="M48" s="119"/>
    </row>
    <row r="49" spans="1:13" ht="15.75">
      <c r="A49" s="119"/>
      <c r="B49" s="7">
        <v>2</v>
      </c>
      <c r="C49" s="10" t="s">
        <v>167</v>
      </c>
      <c r="D49" s="7"/>
      <c r="E49" s="7">
        <v>105</v>
      </c>
      <c r="F49" s="119"/>
      <c r="G49" s="7">
        <v>8</v>
      </c>
      <c r="H49" s="250"/>
      <c r="I49" s="7"/>
      <c r="J49" s="119"/>
      <c r="K49" s="145"/>
      <c r="L49" s="119"/>
      <c r="M49" s="119"/>
    </row>
    <row r="50" spans="1:13" ht="18" customHeight="1">
      <c r="A50" s="119"/>
      <c r="B50" s="7">
        <v>3</v>
      </c>
      <c r="C50" s="248" t="s">
        <v>163</v>
      </c>
      <c r="D50" s="7">
        <v>5</v>
      </c>
      <c r="E50" s="7">
        <v>152</v>
      </c>
      <c r="F50" s="119"/>
      <c r="G50" s="7">
        <v>9</v>
      </c>
      <c r="H50" s="250"/>
      <c r="I50" s="7"/>
      <c r="J50" s="119"/>
      <c r="K50" s="145"/>
      <c r="L50" s="119"/>
      <c r="M50" s="119"/>
    </row>
    <row r="51" spans="1:13" ht="15.75">
      <c r="A51" s="119"/>
      <c r="B51" s="7">
        <v>4</v>
      </c>
      <c r="C51" s="164" t="s">
        <v>141</v>
      </c>
      <c r="D51" s="7"/>
      <c r="E51" s="7">
        <v>155</v>
      </c>
      <c r="F51" s="119"/>
      <c r="G51" s="7">
        <v>10</v>
      </c>
      <c r="H51" s="250"/>
      <c r="I51" s="7"/>
      <c r="J51" s="119"/>
      <c r="K51" s="145"/>
      <c r="L51" s="119"/>
      <c r="M51" s="119"/>
    </row>
    <row r="52" spans="1:13" ht="15.75">
      <c r="A52" s="119"/>
      <c r="B52" s="7">
        <v>5</v>
      </c>
      <c r="C52" s="10" t="s">
        <v>161</v>
      </c>
      <c r="D52" s="7">
        <v>-10</v>
      </c>
      <c r="E52" s="7">
        <v>161</v>
      </c>
      <c r="F52" s="119"/>
      <c r="G52" s="7">
        <v>11</v>
      </c>
      <c r="H52" s="164"/>
      <c r="I52" s="7"/>
      <c r="J52" s="119"/>
      <c r="K52" s="145"/>
      <c r="L52" s="119"/>
      <c r="M52" s="119"/>
    </row>
    <row r="53" spans="1:13" ht="15.6" customHeight="1">
      <c r="A53" s="119"/>
      <c r="B53" s="7"/>
      <c r="C53" s="8" t="s">
        <v>72</v>
      </c>
      <c r="D53" s="8"/>
      <c r="E53" s="161">
        <f>SUM(D48:E52)</f>
        <v>670</v>
      </c>
      <c r="F53" s="119"/>
      <c r="G53" s="7">
        <v>12</v>
      </c>
      <c r="H53" s="164"/>
      <c r="I53" s="7"/>
      <c r="J53" s="119"/>
      <c r="K53" s="145"/>
      <c r="L53" s="119"/>
      <c r="M53" s="119"/>
    </row>
    <row r="54" spans="1:13" ht="16.899999999999999" customHeight="1">
      <c r="A54" s="119"/>
      <c r="B54" s="339"/>
      <c r="C54" s="339"/>
      <c r="D54" s="339"/>
      <c r="E54" s="340"/>
      <c r="F54" s="119"/>
      <c r="G54" s="7">
        <v>13</v>
      </c>
      <c r="H54" s="164"/>
      <c r="I54" s="7"/>
      <c r="K54" s="145"/>
      <c r="L54" s="119"/>
      <c r="M54" s="119"/>
    </row>
    <row r="55" spans="1:13" ht="15.75">
      <c r="A55" s="119"/>
      <c r="B55" s="7"/>
      <c r="C55" s="10"/>
      <c r="D55" s="7"/>
      <c r="E55" s="7"/>
      <c r="F55" s="119"/>
      <c r="G55" s="7">
        <v>14</v>
      </c>
      <c r="H55" s="164"/>
      <c r="I55" s="7"/>
      <c r="K55" s="145"/>
      <c r="L55" s="119"/>
      <c r="M55" s="119"/>
    </row>
    <row r="56" spans="1:13" ht="15.75">
      <c r="A56" s="119"/>
      <c r="B56" s="7"/>
      <c r="C56" s="164"/>
      <c r="D56" s="7"/>
      <c r="E56" s="7"/>
      <c r="F56" s="119"/>
      <c r="G56" s="27"/>
      <c r="K56" s="145"/>
      <c r="L56" s="119"/>
      <c r="M56" s="119"/>
    </row>
    <row r="57" spans="1:13" ht="17.649999999999999" customHeight="1">
      <c r="A57" s="119"/>
      <c r="B57" s="7"/>
      <c r="C57" s="164"/>
      <c r="D57" s="7"/>
      <c r="E57" s="7"/>
      <c r="F57" s="119"/>
      <c r="G57" s="318" t="s">
        <v>16</v>
      </c>
      <c r="H57" s="318"/>
      <c r="I57" s="318"/>
      <c r="K57" s="145"/>
      <c r="L57" s="119"/>
      <c r="M57" s="119"/>
    </row>
    <row r="58" spans="1:13" ht="15.4" customHeight="1">
      <c r="A58" s="119"/>
      <c r="B58" s="7"/>
      <c r="C58" s="164"/>
      <c r="D58" s="7"/>
      <c r="E58" s="7"/>
      <c r="F58" s="119"/>
      <c r="G58" s="229" t="s">
        <v>79</v>
      </c>
      <c r="H58" s="229" t="s">
        <v>67</v>
      </c>
      <c r="I58" s="229" t="s">
        <v>2</v>
      </c>
      <c r="K58" s="145"/>
      <c r="L58" s="119"/>
      <c r="M58" s="119"/>
    </row>
    <row r="59" spans="1:13" ht="15.75">
      <c r="A59" s="119"/>
      <c r="B59" s="7"/>
      <c r="C59" s="164"/>
      <c r="D59" s="7"/>
      <c r="E59" s="7"/>
      <c r="F59" s="119"/>
      <c r="G59" s="166">
        <v>1</v>
      </c>
      <c r="H59" s="251" t="s">
        <v>75</v>
      </c>
      <c r="I59" s="168">
        <v>884</v>
      </c>
      <c r="K59" s="145"/>
      <c r="L59" s="119"/>
      <c r="M59" s="119"/>
    </row>
    <row r="60" spans="1:13" ht="15.75">
      <c r="A60" s="119"/>
      <c r="B60" s="7"/>
      <c r="C60" s="8" t="s">
        <v>72</v>
      </c>
      <c r="D60" s="8"/>
      <c r="E60" s="7">
        <f>SUM(D55:E59)</f>
        <v>0</v>
      </c>
      <c r="F60" s="119"/>
      <c r="G60" s="166">
        <v>2</v>
      </c>
      <c r="H60" s="252" t="s">
        <v>40</v>
      </c>
      <c r="I60" s="83">
        <v>784</v>
      </c>
      <c r="K60" s="145"/>
      <c r="L60" s="119"/>
      <c r="M60" s="119"/>
    </row>
    <row r="61" spans="1:13" ht="15.75">
      <c r="A61" s="119"/>
      <c r="B61" s="338"/>
      <c r="C61" s="339"/>
      <c r="D61" s="339"/>
      <c r="E61" s="340"/>
      <c r="F61" s="119"/>
      <c r="G61" s="166">
        <v>3</v>
      </c>
      <c r="H61" s="251" t="s">
        <v>232</v>
      </c>
      <c r="I61" s="168">
        <v>758</v>
      </c>
      <c r="K61" s="145"/>
      <c r="L61" s="119"/>
      <c r="M61" s="119"/>
    </row>
    <row r="62" spans="1:13" ht="15.75">
      <c r="A62" s="119"/>
      <c r="B62" s="7"/>
      <c r="C62" s="10"/>
      <c r="D62" s="7"/>
      <c r="E62" s="7"/>
      <c r="F62" s="119"/>
      <c r="G62" s="7">
        <v>4</v>
      </c>
      <c r="H62" s="252" t="s">
        <v>172</v>
      </c>
      <c r="I62" s="83">
        <v>670</v>
      </c>
      <c r="K62" s="145"/>
      <c r="L62" s="119"/>
      <c r="M62" s="119"/>
    </row>
    <row r="63" spans="1:13" ht="15.75">
      <c r="A63" s="119"/>
      <c r="B63" s="7"/>
      <c r="C63" s="10"/>
      <c r="D63" s="7"/>
      <c r="E63" s="7"/>
      <c r="F63" s="119"/>
      <c r="G63" s="7">
        <v>5</v>
      </c>
      <c r="H63" s="251" t="s">
        <v>47</v>
      </c>
      <c r="I63" s="161">
        <v>616</v>
      </c>
      <c r="K63" s="145"/>
      <c r="L63" s="119"/>
      <c r="M63" s="119"/>
    </row>
    <row r="64" spans="1:13" ht="15.6" customHeight="1">
      <c r="A64" s="119"/>
      <c r="B64" s="7"/>
      <c r="C64" s="164"/>
      <c r="D64" s="7"/>
      <c r="E64" s="7"/>
      <c r="F64" s="119"/>
      <c r="G64" s="7">
        <v>6</v>
      </c>
      <c r="H64" s="253" t="s">
        <v>176</v>
      </c>
      <c r="I64" s="83">
        <v>571</v>
      </c>
      <c r="K64" s="145"/>
      <c r="L64" s="119"/>
      <c r="M64" s="119"/>
    </row>
    <row r="65" spans="1:13" ht="15.75">
      <c r="A65" s="119"/>
      <c r="B65" s="7"/>
      <c r="C65" s="10"/>
      <c r="D65" s="7"/>
      <c r="E65" s="7"/>
      <c r="F65" s="119"/>
      <c r="G65" s="7">
        <v>7</v>
      </c>
      <c r="H65" s="82"/>
      <c r="I65" s="7"/>
      <c r="J65" s="119"/>
      <c r="L65"/>
      <c r="M65"/>
    </row>
    <row r="66" spans="1:13" ht="15.4" customHeight="1">
      <c r="A66" s="119"/>
      <c r="B66" s="7"/>
      <c r="C66" s="10"/>
      <c r="D66" s="7"/>
      <c r="E66" s="7"/>
      <c r="F66" s="119"/>
      <c r="G66" s="7">
        <v>8</v>
      </c>
      <c r="H66" s="82"/>
      <c r="I66" s="83"/>
      <c r="J66" s="145"/>
      <c r="K66" s="119"/>
      <c r="L66" s="119"/>
      <c r="M66"/>
    </row>
    <row r="67" spans="1:13" ht="15.4" customHeight="1">
      <c r="A67" s="119"/>
      <c r="B67" s="7"/>
      <c r="C67" s="8" t="s">
        <v>72</v>
      </c>
      <c r="D67" s="8"/>
      <c r="E67" s="7">
        <f>SUM(D62:E66)</f>
        <v>0</v>
      </c>
      <c r="F67" s="119"/>
      <c r="G67" s="7">
        <v>9</v>
      </c>
      <c r="H67" s="82"/>
      <c r="I67" s="83"/>
      <c r="J67" s="145"/>
      <c r="K67" s="119"/>
      <c r="L67" s="119"/>
      <c r="M67"/>
    </row>
    <row r="68" spans="1:13" ht="15" customHeight="1">
      <c r="A68" s="119"/>
      <c r="B68" s="338"/>
      <c r="C68" s="339"/>
      <c r="D68" s="339"/>
      <c r="E68" s="340"/>
      <c r="F68" s="119"/>
      <c r="G68" s="7">
        <v>10</v>
      </c>
      <c r="H68" s="162"/>
      <c r="I68" s="7"/>
      <c r="J68" s="145"/>
      <c r="K68" s="119"/>
      <c r="L68" s="119"/>
      <c r="M68"/>
    </row>
    <row r="69" spans="1:13" ht="15.75">
      <c r="B69" s="7"/>
      <c r="C69" s="10"/>
      <c r="D69" s="7"/>
      <c r="E69" s="7"/>
      <c r="J69"/>
      <c r="K69" s="1"/>
      <c r="M69"/>
    </row>
    <row r="70" spans="1:13" ht="15.75">
      <c r="B70" s="7"/>
      <c r="C70" s="10"/>
      <c r="D70" s="7"/>
      <c r="E70" s="7"/>
      <c r="J70"/>
      <c r="K70" s="1"/>
      <c r="M70"/>
    </row>
    <row r="71" spans="1:13" ht="15.75">
      <c r="B71" s="7"/>
      <c r="C71" s="164"/>
      <c r="D71" s="7"/>
      <c r="E71" s="7"/>
      <c r="J71" s="119"/>
    </row>
    <row r="72" spans="1:13" ht="15.75">
      <c r="B72" s="7"/>
      <c r="C72" s="164"/>
      <c r="D72" s="7"/>
      <c r="E72" s="7"/>
      <c r="J72" s="119"/>
    </row>
    <row r="73" spans="1:13" ht="15.75">
      <c r="B73" s="7"/>
      <c r="C73" s="164"/>
      <c r="D73" s="7"/>
      <c r="E73" s="7"/>
      <c r="J73" s="119"/>
    </row>
    <row r="74" spans="1:13" ht="15.75">
      <c r="B74" s="7"/>
      <c r="C74" s="8" t="s">
        <v>72</v>
      </c>
      <c r="D74" s="8"/>
      <c r="E74" s="7">
        <f>SUM(D69:E73)</f>
        <v>0</v>
      </c>
      <c r="J74" s="119"/>
    </row>
    <row r="75" spans="1:13">
      <c r="J75" s="119"/>
    </row>
    <row r="76" spans="1:13">
      <c r="J76" s="119"/>
    </row>
    <row r="77" spans="1:13">
      <c r="J77" s="119"/>
    </row>
    <row r="78" spans="1:13">
      <c r="J78" s="119"/>
    </row>
  </sheetData>
  <sortState ref="H5:I27">
    <sortCondition descending="1" ref="I5:I27"/>
  </sortState>
  <mergeCells count="13">
    <mergeCell ref="G57:I57"/>
    <mergeCell ref="B61:E61"/>
    <mergeCell ref="A1:I1"/>
    <mergeCell ref="A2:I2"/>
    <mergeCell ref="B5:E5"/>
    <mergeCell ref="B12:E12"/>
    <mergeCell ref="B19:E19"/>
    <mergeCell ref="B26:E26"/>
    <mergeCell ref="B68:E68"/>
    <mergeCell ref="B33:E33"/>
    <mergeCell ref="B40:E40"/>
    <mergeCell ref="B47:E47"/>
    <mergeCell ref="B54:E5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opLeftCell="A13" zoomScale="50" zoomScaleNormal="50" workbookViewId="0">
      <selection activeCell="Q4" sqref="Q4"/>
    </sheetView>
  </sheetViews>
  <sheetFormatPr defaultRowHeight="12.75"/>
  <cols>
    <col min="1" max="1" width="15.5703125" customWidth="1"/>
    <col min="2" max="2" width="56" style="1" customWidth="1"/>
    <col min="3" max="8" width="12.85546875" style="1" customWidth="1"/>
    <col min="9" max="9" width="13.7109375" style="1" customWidth="1"/>
    <col min="10" max="10" width="14.85546875" style="1" customWidth="1"/>
    <col min="11" max="11" width="14.7109375" style="1" customWidth="1"/>
    <col min="12" max="14" width="13.140625" customWidth="1"/>
  </cols>
  <sheetData>
    <row r="1" spans="1:17" ht="153.6" customHeight="1">
      <c r="A1" s="342" t="s">
        <v>154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spans="1:17" ht="45">
      <c r="A2" s="343" t="s">
        <v>230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</row>
    <row r="3" spans="1:17" ht="34.5">
      <c r="A3" s="34"/>
      <c r="B3" s="35"/>
      <c r="C3" s="36"/>
      <c r="D3" s="36"/>
      <c r="E3" s="37"/>
      <c r="F3" s="36"/>
      <c r="G3" s="36"/>
      <c r="H3" s="36"/>
      <c r="I3" s="36"/>
      <c r="J3" s="36"/>
      <c r="K3" s="36"/>
    </row>
    <row r="4" spans="1:17" ht="35.25" thickBot="1">
      <c r="A4" s="36"/>
      <c r="B4" s="36"/>
      <c r="C4" s="36"/>
      <c r="D4" s="38"/>
      <c r="E4" s="39" t="s">
        <v>39</v>
      </c>
      <c r="F4" s="40"/>
      <c r="G4" s="36"/>
      <c r="H4" s="36"/>
      <c r="I4" s="36"/>
      <c r="J4" s="36"/>
      <c r="K4" s="36"/>
    </row>
    <row r="5" spans="1:17" ht="77.25" thickBot="1">
      <c r="A5" s="306" t="s">
        <v>79</v>
      </c>
      <c r="B5" s="307" t="s">
        <v>67</v>
      </c>
      <c r="C5" s="307" t="s">
        <v>58</v>
      </c>
      <c r="D5" s="307" t="s">
        <v>77</v>
      </c>
      <c r="E5" s="307" t="s">
        <v>62</v>
      </c>
      <c r="F5" s="307" t="s">
        <v>83</v>
      </c>
      <c r="G5" s="307" t="s">
        <v>86</v>
      </c>
      <c r="H5" s="307" t="s">
        <v>68</v>
      </c>
      <c r="I5" s="307" t="s">
        <v>0</v>
      </c>
      <c r="J5" s="307" t="s">
        <v>3</v>
      </c>
      <c r="K5" s="308" t="s">
        <v>49</v>
      </c>
    </row>
    <row r="6" spans="1:17" ht="32.25">
      <c r="A6" s="212">
        <v>1</v>
      </c>
      <c r="B6" s="211" t="s">
        <v>75</v>
      </c>
      <c r="C6" s="215">
        <v>184</v>
      </c>
      <c r="D6" s="216">
        <v>169</v>
      </c>
      <c r="E6" s="216">
        <v>165</v>
      </c>
      <c r="F6" s="216">
        <v>151</v>
      </c>
      <c r="G6" s="216">
        <v>235</v>
      </c>
      <c r="H6" s="216">
        <v>184</v>
      </c>
      <c r="I6" s="217">
        <v>-30</v>
      </c>
      <c r="J6" s="302">
        <f t="shared" ref="J6:J12" si="0">SUM(C6:I6)</f>
        <v>1058</v>
      </c>
      <c r="K6" s="303">
        <f t="shared" ref="K6:K12" si="1">SUM(J6/6)</f>
        <v>176.33333333333334</v>
      </c>
      <c r="L6" s="295">
        <v>100</v>
      </c>
    </row>
    <row r="7" spans="1:17" ht="32.25">
      <c r="A7" s="213">
        <v>2</v>
      </c>
      <c r="B7" s="211" t="s">
        <v>231</v>
      </c>
      <c r="C7" s="218">
        <v>154</v>
      </c>
      <c r="D7" s="218">
        <v>181</v>
      </c>
      <c r="E7" s="218">
        <v>158</v>
      </c>
      <c r="F7" s="218">
        <v>162</v>
      </c>
      <c r="G7" s="218">
        <v>189</v>
      </c>
      <c r="H7" s="218">
        <v>212</v>
      </c>
      <c r="I7" s="219">
        <v>-20</v>
      </c>
      <c r="J7" s="304">
        <f t="shared" si="0"/>
        <v>1036</v>
      </c>
      <c r="K7" s="305">
        <f t="shared" si="1"/>
        <v>172.66666666666666</v>
      </c>
      <c r="L7" s="295">
        <v>90</v>
      </c>
    </row>
    <row r="8" spans="1:17" ht="32.25">
      <c r="A8" s="213">
        <v>3</v>
      </c>
      <c r="B8" s="211" t="s">
        <v>40</v>
      </c>
      <c r="C8" s="220">
        <v>208</v>
      </c>
      <c r="D8" s="220">
        <v>185</v>
      </c>
      <c r="E8" s="220">
        <v>159</v>
      </c>
      <c r="F8" s="218">
        <v>137</v>
      </c>
      <c r="G8" s="218">
        <v>181</v>
      </c>
      <c r="H8" s="218">
        <v>155</v>
      </c>
      <c r="I8" s="219">
        <v>-30</v>
      </c>
      <c r="J8" s="304">
        <f t="shared" si="0"/>
        <v>995</v>
      </c>
      <c r="K8" s="305">
        <f t="shared" si="1"/>
        <v>165.83333333333334</v>
      </c>
      <c r="L8" s="295">
        <v>80</v>
      </c>
    </row>
    <row r="9" spans="1:17" ht="32.25">
      <c r="A9" s="214">
        <v>4</v>
      </c>
      <c r="B9" s="211" t="s">
        <v>172</v>
      </c>
      <c r="C9" s="220">
        <v>168</v>
      </c>
      <c r="D9" s="218">
        <v>171</v>
      </c>
      <c r="E9" s="218">
        <v>145</v>
      </c>
      <c r="F9" s="218">
        <v>182</v>
      </c>
      <c r="G9" s="218">
        <v>187</v>
      </c>
      <c r="H9" s="218">
        <v>142</v>
      </c>
      <c r="I9" s="219">
        <v>-25</v>
      </c>
      <c r="J9" s="304">
        <f t="shared" si="0"/>
        <v>970</v>
      </c>
      <c r="K9" s="305">
        <f t="shared" si="1"/>
        <v>161.66666666666666</v>
      </c>
      <c r="L9" s="295">
        <v>70</v>
      </c>
    </row>
    <row r="10" spans="1:17" ht="32.25">
      <c r="A10" s="214">
        <v>5</v>
      </c>
      <c r="B10" s="211" t="s">
        <v>234</v>
      </c>
      <c r="C10" s="218">
        <v>120</v>
      </c>
      <c r="D10" s="218">
        <v>161</v>
      </c>
      <c r="E10" s="218">
        <v>151</v>
      </c>
      <c r="F10" s="218">
        <v>152</v>
      </c>
      <c r="G10" s="218">
        <v>134</v>
      </c>
      <c r="H10" s="218">
        <v>171</v>
      </c>
      <c r="I10" s="219">
        <v>-15</v>
      </c>
      <c r="J10" s="304">
        <f t="shared" si="0"/>
        <v>874</v>
      </c>
      <c r="K10" s="305">
        <f t="shared" si="1"/>
        <v>145.66666666666666</v>
      </c>
      <c r="L10" s="295">
        <v>60</v>
      </c>
    </row>
    <row r="11" spans="1:17" ht="32.25">
      <c r="A11" s="214">
        <v>6</v>
      </c>
      <c r="B11" s="211" t="s">
        <v>176</v>
      </c>
      <c r="C11" s="220">
        <v>93</v>
      </c>
      <c r="D11" s="220">
        <v>123</v>
      </c>
      <c r="E11" s="220">
        <v>107</v>
      </c>
      <c r="F11" s="218">
        <v>92</v>
      </c>
      <c r="G11" s="218">
        <v>133</v>
      </c>
      <c r="H11" s="218">
        <v>144</v>
      </c>
      <c r="I11" s="219">
        <v>0</v>
      </c>
      <c r="J11" s="304">
        <f t="shared" si="0"/>
        <v>692</v>
      </c>
      <c r="K11" s="305">
        <f t="shared" si="1"/>
        <v>115.33333333333333</v>
      </c>
      <c r="L11" s="295">
        <v>50</v>
      </c>
    </row>
    <row r="12" spans="1:17" ht="32.25">
      <c r="A12" s="214">
        <v>7</v>
      </c>
      <c r="B12" s="211" t="s">
        <v>173</v>
      </c>
      <c r="C12" s="220">
        <v>140</v>
      </c>
      <c r="D12" s="220">
        <v>85</v>
      </c>
      <c r="E12" s="220">
        <v>79</v>
      </c>
      <c r="F12" s="220">
        <v>90</v>
      </c>
      <c r="G12" s="220">
        <v>124</v>
      </c>
      <c r="H12" s="220">
        <v>102</v>
      </c>
      <c r="I12" s="221">
        <v>10</v>
      </c>
      <c r="J12" s="304">
        <f t="shared" si="0"/>
        <v>630</v>
      </c>
      <c r="K12" s="305">
        <f t="shared" si="1"/>
        <v>105</v>
      </c>
      <c r="L12" s="295">
        <v>45</v>
      </c>
    </row>
    <row r="13" spans="1:17" ht="63" customHeight="1" thickBot="1">
      <c r="D13" s="38"/>
      <c r="E13" s="194" t="s">
        <v>66</v>
      </c>
      <c r="F13" s="194"/>
      <c r="G13" s="194"/>
      <c r="H13" s="194"/>
      <c r="I13" s="194"/>
      <c r="J13" s="194"/>
      <c r="K13" s="194"/>
      <c r="L13" s="194"/>
      <c r="M13" s="194"/>
      <c r="N13" s="194"/>
    </row>
    <row r="14" spans="1:17" ht="30" customHeight="1">
      <c r="A14" s="344" t="s">
        <v>59</v>
      </c>
      <c r="B14" s="346" t="s">
        <v>51</v>
      </c>
      <c r="C14" s="348" t="s">
        <v>57</v>
      </c>
      <c r="D14" s="349"/>
      <c r="E14" s="349"/>
      <c r="F14" s="349"/>
      <c r="G14" s="349"/>
      <c r="H14" s="349"/>
      <c r="I14" s="349"/>
      <c r="J14" s="349"/>
      <c r="K14" s="349"/>
      <c r="L14" s="350"/>
      <c r="M14" s="269"/>
      <c r="N14" s="270"/>
      <c r="P14" s="295"/>
      <c r="Q14" s="295"/>
    </row>
    <row r="15" spans="1:17" ht="25.5">
      <c r="A15" s="345"/>
      <c r="B15" s="347"/>
      <c r="C15" s="271">
        <v>1</v>
      </c>
      <c r="D15" s="271">
        <v>2</v>
      </c>
      <c r="E15" s="271">
        <v>3</v>
      </c>
      <c r="F15" s="271">
        <v>4</v>
      </c>
      <c r="G15" s="271">
        <v>5</v>
      </c>
      <c r="H15" s="271">
        <v>6</v>
      </c>
      <c r="I15" s="271">
        <v>7</v>
      </c>
      <c r="J15" s="271">
        <v>8</v>
      </c>
      <c r="K15" s="271">
        <v>9</v>
      </c>
      <c r="L15" s="271">
        <v>10</v>
      </c>
      <c r="M15" s="272">
        <v>11</v>
      </c>
      <c r="N15" s="273" t="s">
        <v>85</v>
      </c>
      <c r="P15" s="296"/>
      <c r="Q15" s="296"/>
    </row>
    <row r="16" spans="1:17" ht="26.25">
      <c r="A16" s="274">
        <v>1</v>
      </c>
      <c r="B16" s="275" t="s">
        <v>75</v>
      </c>
      <c r="C16" s="276">
        <v>80</v>
      </c>
      <c r="D16" s="276"/>
      <c r="E16" s="276">
        <v>90</v>
      </c>
      <c r="F16" s="276">
        <v>100</v>
      </c>
      <c r="G16" s="276">
        <v>100</v>
      </c>
      <c r="H16" s="276">
        <v>100</v>
      </c>
      <c r="I16" s="276">
        <v>80</v>
      </c>
      <c r="J16" s="276">
        <v>80</v>
      </c>
      <c r="K16" s="277">
        <v>90</v>
      </c>
      <c r="L16" s="278">
        <v>100</v>
      </c>
      <c r="M16" s="279">
        <v>100</v>
      </c>
      <c r="N16" s="280">
        <f t="shared" ref="N16:N25" si="2">SUM(C16:M16)</f>
        <v>920</v>
      </c>
      <c r="P16" s="296"/>
      <c r="Q16" s="296"/>
    </row>
    <row r="17" spans="1:17" ht="26.25">
      <c r="A17" s="274">
        <v>2</v>
      </c>
      <c r="B17" s="281" t="s">
        <v>233</v>
      </c>
      <c r="C17" s="282"/>
      <c r="D17" s="282">
        <v>80</v>
      </c>
      <c r="E17" s="282">
        <v>100</v>
      </c>
      <c r="F17" s="282">
        <v>90</v>
      </c>
      <c r="G17" s="282">
        <v>50</v>
      </c>
      <c r="H17" s="282">
        <v>70</v>
      </c>
      <c r="I17" s="282">
        <v>70</v>
      </c>
      <c r="J17" s="282">
        <v>100</v>
      </c>
      <c r="K17" s="277">
        <v>100</v>
      </c>
      <c r="L17" s="278">
        <v>80</v>
      </c>
      <c r="M17" s="279">
        <v>90</v>
      </c>
      <c r="N17" s="280">
        <f t="shared" si="2"/>
        <v>830</v>
      </c>
      <c r="P17" s="296"/>
      <c r="Q17" s="296"/>
    </row>
    <row r="18" spans="1:17" ht="26.25">
      <c r="A18" s="274">
        <v>3</v>
      </c>
      <c r="B18" s="281" t="s">
        <v>40</v>
      </c>
      <c r="C18" s="282">
        <v>70</v>
      </c>
      <c r="D18" s="282">
        <v>100</v>
      </c>
      <c r="E18" s="282">
        <v>70</v>
      </c>
      <c r="F18" s="282">
        <v>60</v>
      </c>
      <c r="G18" s="282">
        <v>80</v>
      </c>
      <c r="H18" s="282"/>
      <c r="I18" s="282">
        <v>90</v>
      </c>
      <c r="J18" s="282">
        <v>90</v>
      </c>
      <c r="K18" s="277">
        <v>80</v>
      </c>
      <c r="L18" s="278">
        <v>90</v>
      </c>
      <c r="M18" s="279">
        <v>80</v>
      </c>
      <c r="N18" s="280">
        <f t="shared" si="2"/>
        <v>810</v>
      </c>
      <c r="P18" s="296"/>
      <c r="Q18" s="296"/>
    </row>
    <row r="19" spans="1:17" ht="26.25">
      <c r="A19" s="283">
        <v>4</v>
      </c>
      <c r="B19" s="275" t="s">
        <v>47</v>
      </c>
      <c r="C19" s="276">
        <v>100</v>
      </c>
      <c r="D19" s="276">
        <v>60</v>
      </c>
      <c r="E19" s="276">
        <v>80</v>
      </c>
      <c r="F19" s="276">
        <v>70</v>
      </c>
      <c r="G19" s="276">
        <v>90</v>
      </c>
      <c r="H19" s="276">
        <v>70</v>
      </c>
      <c r="I19" s="276">
        <v>100</v>
      </c>
      <c r="J19" s="276">
        <v>60</v>
      </c>
      <c r="K19" s="284"/>
      <c r="L19" s="285">
        <v>60</v>
      </c>
      <c r="M19" s="286">
        <v>60</v>
      </c>
      <c r="N19" s="280">
        <f t="shared" si="2"/>
        <v>750</v>
      </c>
      <c r="P19" s="296"/>
      <c r="Q19" s="296"/>
    </row>
    <row r="20" spans="1:17" ht="27" thickBot="1">
      <c r="A20" s="287">
        <v>5</v>
      </c>
      <c r="B20" s="288" t="s">
        <v>172</v>
      </c>
      <c r="C20" s="289">
        <v>50</v>
      </c>
      <c r="D20" s="289">
        <v>50</v>
      </c>
      <c r="E20" s="289"/>
      <c r="F20" s="289">
        <v>50</v>
      </c>
      <c r="G20" s="289">
        <v>70</v>
      </c>
      <c r="H20" s="289">
        <v>80</v>
      </c>
      <c r="I20" s="289">
        <v>45</v>
      </c>
      <c r="J20" s="289">
        <v>70</v>
      </c>
      <c r="K20" s="290">
        <v>70</v>
      </c>
      <c r="L20" s="291">
        <v>70</v>
      </c>
      <c r="M20" s="292">
        <v>70</v>
      </c>
      <c r="N20" s="294">
        <f t="shared" si="2"/>
        <v>625</v>
      </c>
      <c r="P20" s="296"/>
      <c r="Q20" s="296"/>
    </row>
    <row r="21" spans="1:17" ht="26.25">
      <c r="A21" s="283">
        <v>6</v>
      </c>
      <c r="B21" s="275" t="s">
        <v>56</v>
      </c>
      <c r="C21" s="276">
        <v>90</v>
      </c>
      <c r="D21" s="276">
        <v>90</v>
      </c>
      <c r="E21" s="276">
        <v>60</v>
      </c>
      <c r="F21" s="276">
        <v>80</v>
      </c>
      <c r="G21" s="276">
        <v>45</v>
      </c>
      <c r="H21" s="276">
        <v>90</v>
      </c>
      <c r="I21" s="276">
        <v>0</v>
      </c>
      <c r="J21" s="276">
        <v>0</v>
      </c>
      <c r="K21" s="284">
        <v>0</v>
      </c>
      <c r="L21" s="285">
        <v>0</v>
      </c>
      <c r="M21" s="286">
        <v>0</v>
      </c>
      <c r="N21" s="293">
        <f t="shared" si="2"/>
        <v>455</v>
      </c>
      <c r="P21" s="296"/>
      <c r="Q21" s="296"/>
    </row>
    <row r="22" spans="1:17" ht="26.25">
      <c r="A22" s="274">
        <v>7</v>
      </c>
      <c r="B22" s="281" t="s">
        <v>176</v>
      </c>
      <c r="C22" s="282"/>
      <c r="D22" s="282">
        <v>40</v>
      </c>
      <c r="E22" s="282">
        <v>45</v>
      </c>
      <c r="F22" s="282">
        <v>35</v>
      </c>
      <c r="G22" s="282">
        <v>60</v>
      </c>
      <c r="H22" s="282">
        <v>0</v>
      </c>
      <c r="I22" s="282">
        <v>60</v>
      </c>
      <c r="J22" s="282">
        <v>45</v>
      </c>
      <c r="K22" s="277">
        <v>45</v>
      </c>
      <c r="L22" s="278">
        <v>50</v>
      </c>
      <c r="M22" s="279">
        <v>50</v>
      </c>
      <c r="N22" s="280">
        <f t="shared" si="2"/>
        <v>430</v>
      </c>
      <c r="P22" s="296"/>
      <c r="Q22" s="296"/>
    </row>
    <row r="23" spans="1:17" ht="26.25">
      <c r="A23" s="274">
        <v>8</v>
      </c>
      <c r="B23" s="281" t="s">
        <v>53</v>
      </c>
      <c r="C23" s="282">
        <v>60</v>
      </c>
      <c r="D23" s="282"/>
      <c r="E23" s="282">
        <v>50</v>
      </c>
      <c r="F23" s="282">
        <v>45</v>
      </c>
      <c r="G23" s="282">
        <v>40</v>
      </c>
      <c r="H23" s="282">
        <v>50</v>
      </c>
      <c r="I23" s="282">
        <v>50</v>
      </c>
      <c r="J23" s="282">
        <v>50</v>
      </c>
      <c r="K23" s="277">
        <v>60</v>
      </c>
      <c r="L23" s="278">
        <v>0</v>
      </c>
      <c r="M23" s="279">
        <v>0</v>
      </c>
      <c r="N23" s="280">
        <f t="shared" si="2"/>
        <v>405</v>
      </c>
      <c r="P23" s="296"/>
      <c r="Q23" s="296"/>
    </row>
    <row r="24" spans="1:17" ht="26.25">
      <c r="A24" s="274">
        <v>9</v>
      </c>
      <c r="B24" s="281" t="s">
        <v>173</v>
      </c>
      <c r="C24" s="282">
        <v>40</v>
      </c>
      <c r="D24" s="282">
        <v>45</v>
      </c>
      <c r="E24" s="282">
        <v>35</v>
      </c>
      <c r="F24" s="282">
        <v>40</v>
      </c>
      <c r="G24" s="282">
        <v>35</v>
      </c>
      <c r="H24" s="282">
        <v>60</v>
      </c>
      <c r="I24" s="282">
        <v>40</v>
      </c>
      <c r="J24" s="282">
        <v>40</v>
      </c>
      <c r="K24" s="277">
        <v>0</v>
      </c>
      <c r="L24" s="278">
        <v>0</v>
      </c>
      <c r="M24" s="279">
        <v>45</v>
      </c>
      <c r="N24" s="280">
        <f t="shared" si="2"/>
        <v>380</v>
      </c>
      <c r="P24" s="296"/>
      <c r="Q24" s="296"/>
    </row>
    <row r="25" spans="1:17" ht="27" thickBot="1">
      <c r="A25" s="287">
        <v>10</v>
      </c>
      <c r="B25" s="288" t="s">
        <v>103</v>
      </c>
      <c r="C25" s="289">
        <v>35</v>
      </c>
      <c r="D25" s="289"/>
      <c r="E25" s="289">
        <v>30</v>
      </c>
      <c r="F25" s="289">
        <v>30</v>
      </c>
      <c r="G25" s="289">
        <v>30</v>
      </c>
      <c r="H25" s="289">
        <v>0</v>
      </c>
      <c r="I25" s="289">
        <v>0</v>
      </c>
      <c r="J25" s="289">
        <v>0</v>
      </c>
      <c r="K25" s="290">
        <v>0</v>
      </c>
      <c r="L25" s="291">
        <v>0</v>
      </c>
      <c r="M25" s="292">
        <v>0</v>
      </c>
      <c r="N25" s="294">
        <f t="shared" si="2"/>
        <v>125</v>
      </c>
    </row>
    <row r="27" spans="1:17">
      <c r="D27" s="297"/>
    </row>
    <row r="28" spans="1:17" ht="23.25">
      <c r="A28" s="143" t="s">
        <v>63</v>
      </c>
      <c r="B28" s="143"/>
      <c r="C28" s="143"/>
      <c r="D28" s="143"/>
    </row>
    <row r="29" spans="1:17" ht="23.25">
      <c r="A29" s="143" t="s">
        <v>74</v>
      </c>
      <c r="B29" s="143"/>
      <c r="C29" s="143"/>
      <c r="D29" s="143"/>
    </row>
    <row r="30" spans="1:17" ht="32.450000000000003" customHeight="1">
      <c r="A30" s="222" t="s">
        <v>79</v>
      </c>
      <c r="B30" s="222" t="s">
        <v>67</v>
      </c>
      <c r="C30" s="223" t="s">
        <v>58</v>
      </c>
      <c r="D30" s="222" t="s">
        <v>0</v>
      </c>
      <c r="E30" s="222" t="s">
        <v>85</v>
      </c>
    </row>
    <row r="31" spans="1:17" ht="32.450000000000003" customHeight="1">
      <c r="A31" s="224">
        <v>4</v>
      </c>
      <c r="B31" s="281" t="s">
        <v>172</v>
      </c>
      <c r="C31" s="225">
        <v>178</v>
      </c>
      <c r="D31" s="224">
        <v>-25</v>
      </c>
      <c r="E31" s="298">
        <f>SUM(C31:D31)</f>
        <v>153</v>
      </c>
    </row>
    <row r="32" spans="1:17" ht="26.25">
      <c r="A32" s="224">
        <v>5</v>
      </c>
      <c r="B32" s="275" t="s">
        <v>47</v>
      </c>
      <c r="C32" s="225">
        <v>143</v>
      </c>
      <c r="D32" s="224">
        <v>-15</v>
      </c>
      <c r="E32" s="224">
        <f>SUM(C32:D32)</f>
        <v>128</v>
      </c>
    </row>
    <row r="33" spans="1:6" ht="22.5">
      <c r="A33" s="226"/>
      <c r="B33" s="226"/>
      <c r="C33" s="226"/>
      <c r="D33" s="226"/>
      <c r="E33" s="227"/>
    </row>
    <row r="34" spans="1:6" ht="22.5">
      <c r="A34" s="226" t="s">
        <v>84</v>
      </c>
      <c r="B34" s="226"/>
      <c r="C34" s="226"/>
      <c r="D34" s="226"/>
      <c r="E34" s="227"/>
    </row>
    <row r="35" spans="1:6" ht="51">
      <c r="A35" s="222" t="s">
        <v>79</v>
      </c>
      <c r="B35" s="222" t="s">
        <v>67</v>
      </c>
      <c r="C35" s="223" t="s">
        <v>58</v>
      </c>
      <c r="D35" s="222" t="s">
        <v>0</v>
      </c>
      <c r="E35" s="222" t="s">
        <v>85</v>
      </c>
    </row>
    <row r="36" spans="1:6" ht="26.25">
      <c r="A36" s="224">
        <v>3</v>
      </c>
      <c r="B36" s="281" t="s">
        <v>172</v>
      </c>
      <c r="C36" s="225">
        <v>152</v>
      </c>
      <c r="D36" s="224">
        <v>-25</v>
      </c>
      <c r="E36" s="300">
        <f>SUM(C36:D36)</f>
        <v>127</v>
      </c>
      <c r="F36" s="299">
        <v>9</v>
      </c>
    </row>
    <row r="37" spans="1:6" ht="26.25">
      <c r="A37" s="224">
        <v>4</v>
      </c>
      <c r="B37" s="281" t="s">
        <v>40</v>
      </c>
      <c r="C37" s="225">
        <v>157</v>
      </c>
      <c r="D37" s="224">
        <v>-30</v>
      </c>
      <c r="E37" s="224">
        <f>SUM(C37:D37)</f>
        <v>127</v>
      </c>
      <c r="F37" s="299">
        <v>7</v>
      </c>
    </row>
    <row r="38" spans="1:6" ht="22.5">
      <c r="A38" s="226"/>
      <c r="B38" s="226"/>
      <c r="C38" s="226"/>
      <c r="D38" s="226"/>
      <c r="E38" s="227"/>
    </row>
    <row r="39" spans="1:6" ht="22.5">
      <c r="A39" s="226" t="s">
        <v>82</v>
      </c>
      <c r="B39" s="226"/>
      <c r="C39" s="226"/>
      <c r="D39" s="226"/>
      <c r="E39" s="227"/>
    </row>
    <row r="40" spans="1:6" ht="51">
      <c r="A40" s="222" t="s">
        <v>79</v>
      </c>
      <c r="B40" s="222" t="s">
        <v>67</v>
      </c>
      <c r="C40" s="223" t="s">
        <v>58</v>
      </c>
      <c r="D40" s="222" t="s">
        <v>0</v>
      </c>
      <c r="E40" s="222" t="s">
        <v>85</v>
      </c>
    </row>
    <row r="41" spans="1:6" ht="26.25">
      <c r="A41" s="301">
        <v>3</v>
      </c>
      <c r="B41" s="281" t="s">
        <v>172</v>
      </c>
      <c r="C41" s="225">
        <v>134</v>
      </c>
      <c r="D41" s="224">
        <v>-25</v>
      </c>
      <c r="E41" s="300">
        <f>SUM(C41:D41)</f>
        <v>109</v>
      </c>
    </row>
    <row r="42" spans="1:6" ht="25.5">
      <c r="A42" s="224">
        <v>2</v>
      </c>
      <c r="B42" s="211" t="s">
        <v>232</v>
      </c>
      <c r="C42" s="225">
        <v>117</v>
      </c>
      <c r="D42" s="224">
        <v>-20</v>
      </c>
      <c r="E42" s="224">
        <f>SUM(C42:D42)</f>
        <v>97</v>
      </c>
    </row>
    <row r="43" spans="1:6" ht="22.5">
      <c r="A43" s="226"/>
      <c r="B43" s="226"/>
      <c r="C43" s="226"/>
      <c r="D43" s="226"/>
      <c r="E43" s="227"/>
    </row>
    <row r="44" spans="1:6" ht="22.5">
      <c r="A44" s="226"/>
      <c r="B44" s="226"/>
      <c r="C44" s="226"/>
      <c r="D44" s="226"/>
      <c r="E44" s="227"/>
    </row>
    <row r="45" spans="1:6" ht="51">
      <c r="A45" s="222" t="s">
        <v>79</v>
      </c>
      <c r="B45" s="222" t="s">
        <v>67</v>
      </c>
      <c r="C45" s="223" t="s">
        <v>58</v>
      </c>
      <c r="D45" s="222" t="s">
        <v>0</v>
      </c>
      <c r="E45" s="222" t="s">
        <v>85</v>
      </c>
    </row>
    <row r="46" spans="1:6" ht="26.25">
      <c r="A46" s="301">
        <v>1</v>
      </c>
      <c r="B46" s="281" t="s">
        <v>172</v>
      </c>
      <c r="C46" s="225">
        <v>132</v>
      </c>
      <c r="D46" s="224">
        <v>-25</v>
      </c>
      <c r="E46" s="224">
        <f>SUM(C46:D46)</f>
        <v>107</v>
      </c>
    </row>
    <row r="47" spans="1:6" ht="25.5">
      <c r="A47" s="301">
        <v>2</v>
      </c>
      <c r="B47" s="211" t="s">
        <v>75</v>
      </c>
      <c r="C47" s="225">
        <v>128</v>
      </c>
      <c r="D47" s="224">
        <v>-30</v>
      </c>
      <c r="E47" s="224">
        <f>SUM(C47:D47)</f>
        <v>98</v>
      </c>
    </row>
    <row r="48" spans="1:6">
      <c r="A48" s="228"/>
      <c r="B48" s="227"/>
      <c r="C48" s="227"/>
      <c r="D48" s="227"/>
      <c r="E48" s="227"/>
    </row>
    <row r="49" spans="1:6">
      <c r="A49" s="228"/>
      <c r="B49" s="227"/>
      <c r="C49" s="227"/>
      <c r="D49" s="227"/>
      <c r="E49" s="227"/>
    </row>
    <row r="50" spans="1:6" ht="25.5">
      <c r="A50" s="228"/>
      <c r="B50" s="222" t="s">
        <v>213</v>
      </c>
      <c r="C50" s="227"/>
      <c r="D50" s="227"/>
      <c r="E50" s="227"/>
      <c r="F50" s="104"/>
    </row>
    <row r="51" spans="1:6" ht="26.25">
      <c r="A51" s="228"/>
      <c r="B51" s="309" t="s">
        <v>172</v>
      </c>
      <c r="C51" s="227"/>
      <c r="D51" s="227"/>
      <c r="E51" s="227"/>
    </row>
  </sheetData>
  <mergeCells count="5">
    <mergeCell ref="A1:K1"/>
    <mergeCell ref="A2:K2"/>
    <mergeCell ref="A14:A15"/>
    <mergeCell ref="B14:B15"/>
    <mergeCell ref="C14:L14"/>
  </mergeCells>
  <pageMargins left="0.7" right="0.7" top="0.75" bottom="0.75" header="0.3" footer="0.3"/>
  <pageSetup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view="pageBreakPreview" zoomScale="50" zoomScaleNormal="55" zoomScaleSheetLayoutView="50" workbookViewId="0">
      <selection activeCell="B14" sqref="B14"/>
    </sheetView>
  </sheetViews>
  <sheetFormatPr defaultRowHeight="12.75"/>
  <cols>
    <col min="1" max="1" width="20" customWidth="1"/>
    <col min="2" max="2" width="62.85546875" style="1" customWidth="1"/>
    <col min="3" max="8" width="12.85546875" style="1" customWidth="1"/>
    <col min="9" max="9" width="10.42578125" style="1" customWidth="1"/>
    <col min="10" max="10" width="14.85546875" style="1" customWidth="1"/>
    <col min="11" max="11" width="14.5703125" style="1" customWidth="1"/>
    <col min="12" max="14" width="13.140625" customWidth="1"/>
    <col min="15" max="15" width="11.7109375" customWidth="1"/>
  </cols>
  <sheetData>
    <row r="1" spans="1:15" ht="54" customHeight="1" thickBot="1">
      <c r="D1" s="38"/>
      <c r="E1" s="194" t="s">
        <v>66</v>
      </c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5" ht="30.75" thickBot="1">
      <c r="A2" s="351" t="s">
        <v>59</v>
      </c>
      <c r="B2" s="353" t="s">
        <v>51</v>
      </c>
      <c r="C2" s="355" t="s">
        <v>57</v>
      </c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7"/>
      <c r="O2" s="358" t="s">
        <v>85</v>
      </c>
    </row>
    <row r="3" spans="1:15" ht="30.75" thickBot="1">
      <c r="A3" s="352"/>
      <c r="B3" s="354"/>
      <c r="C3" s="205">
        <v>1</v>
      </c>
      <c r="D3" s="206">
        <v>2</v>
      </c>
      <c r="E3" s="206">
        <v>3</v>
      </c>
      <c r="F3" s="206">
        <v>4</v>
      </c>
      <c r="G3" s="206">
        <v>5</v>
      </c>
      <c r="H3" s="206">
        <v>6</v>
      </c>
      <c r="I3" s="206">
        <v>7</v>
      </c>
      <c r="J3" s="206">
        <v>8</v>
      </c>
      <c r="K3" s="206">
        <v>9</v>
      </c>
      <c r="L3" s="206">
        <v>10</v>
      </c>
      <c r="M3" s="206">
        <v>11</v>
      </c>
      <c r="N3" s="206">
        <v>12</v>
      </c>
      <c r="O3" s="359"/>
    </row>
    <row r="4" spans="1:15" ht="30">
      <c r="A4" s="200">
        <v>1</v>
      </c>
      <c r="B4" s="198" t="s">
        <v>75</v>
      </c>
      <c r="C4" s="193">
        <v>80</v>
      </c>
      <c r="D4" s="193">
        <v>70</v>
      </c>
      <c r="E4" s="193">
        <v>90</v>
      </c>
      <c r="F4" s="193">
        <v>100</v>
      </c>
      <c r="G4" s="193">
        <v>100</v>
      </c>
      <c r="H4" s="193"/>
      <c r="I4" s="193"/>
      <c r="J4" s="193"/>
      <c r="K4" s="193"/>
      <c r="L4" s="193"/>
      <c r="M4" s="193"/>
      <c r="N4" s="193"/>
      <c r="O4" s="204">
        <f t="shared" ref="O4:O13" si="0">SUM(C4:N4)</f>
        <v>440</v>
      </c>
    </row>
    <row r="5" spans="1:15" ht="30">
      <c r="A5" s="201">
        <v>2</v>
      </c>
      <c r="B5" s="199" t="s">
        <v>47</v>
      </c>
      <c r="C5" s="191">
        <v>100</v>
      </c>
      <c r="D5" s="191">
        <v>60</v>
      </c>
      <c r="E5" s="191">
        <v>80</v>
      </c>
      <c r="F5" s="191">
        <v>70</v>
      </c>
      <c r="G5" s="191">
        <v>90</v>
      </c>
      <c r="H5" s="191"/>
      <c r="I5" s="191"/>
      <c r="J5" s="191"/>
      <c r="K5" s="191"/>
      <c r="L5" s="191"/>
      <c r="M5" s="191"/>
      <c r="N5" s="191"/>
      <c r="O5" s="195">
        <f t="shared" si="0"/>
        <v>400</v>
      </c>
    </row>
    <row r="6" spans="1:15" ht="30">
      <c r="A6" s="201">
        <v>3</v>
      </c>
      <c r="B6" s="199" t="s">
        <v>40</v>
      </c>
      <c r="C6" s="191">
        <v>70</v>
      </c>
      <c r="D6" s="191">
        <v>100</v>
      </c>
      <c r="E6" s="191">
        <v>70</v>
      </c>
      <c r="F6" s="191">
        <v>60</v>
      </c>
      <c r="G6" s="191">
        <v>80</v>
      </c>
      <c r="H6" s="191"/>
      <c r="I6" s="191"/>
      <c r="J6" s="191"/>
      <c r="K6" s="191"/>
      <c r="L6" s="192"/>
      <c r="M6" s="191"/>
      <c r="N6" s="191"/>
      <c r="O6" s="195">
        <f t="shared" si="0"/>
        <v>380</v>
      </c>
    </row>
    <row r="7" spans="1:15" ht="30">
      <c r="A7" s="201">
        <v>4</v>
      </c>
      <c r="B7" s="199" t="s">
        <v>56</v>
      </c>
      <c r="C7" s="191">
        <v>90</v>
      </c>
      <c r="D7" s="191">
        <v>90</v>
      </c>
      <c r="E7" s="191">
        <v>60</v>
      </c>
      <c r="F7" s="191">
        <v>80</v>
      </c>
      <c r="G7" s="191">
        <v>45</v>
      </c>
      <c r="H7" s="191"/>
      <c r="I7" s="191"/>
      <c r="J7" s="191"/>
      <c r="K7" s="191"/>
      <c r="L7" s="191"/>
      <c r="M7" s="191"/>
      <c r="N7" s="191"/>
      <c r="O7" s="195">
        <f t="shared" si="0"/>
        <v>365</v>
      </c>
    </row>
    <row r="8" spans="1:15" ht="30">
      <c r="A8" s="201">
        <v>5</v>
      </c>
      <c r="B8" s="199" t="s">
        <v>95</v>
      </c>
      <c r="C8" s="191">
        <v>45</v>
      </c>
      <c r="D8" s="191">
        <v>80</v>
      </c>
      <c r="E8" s="191">
        <v>100</v>
      </c>
      <c r="F8" s="191">
        <v>90</v>
      </c>
      <c r="G8" s="191">
        <v>50</v>
      </c>
      <c r="H8" s="191"/>
      <c r="I8" s="191"/>
      <c r="J8" s="191"/>
      <c r="K8" s="191"/>
      <c r="L8" s="191"/>
      <c r="M8" s="191"/>
      <c r="N8" s="191"/>
      <c r="O8" s="195">
        <f t="shared" si="0"/>
        <v>365</v>
      </c>
    </row>
    <row r="9" spans="1:15" ht="30">
      <c r="A9" s="201">
        <v>6</v>
      </c>
      <c r="B9" s="199" t="s">
        <v>172</v>
      </c>
      <c r="C9" s="191">
        <v>50</v>
      </c>
      <c r="D9" s="191">
        <v>50</v>
      </c>
      <c r="E9" s="191">
        <v>40</v>
      </c>
      <c r="F9" s="191">
        <v>50</v>
      </c>
      <c r="G9" s="191">
        <v>70</v>
      </c>
      <c r="H9" s="191"/>
      <c r="I9" s="191"/>
      <c r="J9" s="191"/>
      <c r="K9" s="191"/>
      <c r="L9" s="191"/>
      <c r="M9" s="191"/>
      <c r="N9" s="191"/>
      <c r="O9" s="195">
        <f t="shared" si="0"/>
        <v>260</v>
      </c>
    </row>
    <row r="10" spans="1:15" ht="30">
      <c r="A10" s="201">
        <v>7</v>
      </c>
      <c r="B10" s="199" t="s">
        <v>53</v>
      </c>
      <c r="C10" s="191">
        <v>60</v>
      </c>
      <c r="D10" s="191"/>
      <c r="E10" s="191">
        <v>50</v>
      </c>
      <c r="F10" s="191">
        <v>45</v>
      </c>
      <c r="G10" s="191">
        <v>40</v>
      </c>
      <c r="H10" s="191"/>
      <c r="I10" s="191"/>
      <c r="J10" s="191"/>
      <c r="K10" s="191"/>
      <c r="L10" s="191"/>
      <c r="M10" s="191"/>
      <c r="N10" s="191"/>
      <c r="O10" s="195">
        <f t="shared" si="0"/>
        <v>195</v>
      </c>
    </row>
    <row r="11" spans="1:15" ht="30">
      <c r="A11" s="201">
        <v>8</v>
      </c>
      <c r="B11" s="199" t="s">
        <v>173</v>
      </c>
      <c r="C11" s="191">
        <v>40</v>
      </c>
      <c r="D11" s="191">
        <v>45</v>
      </c>
      <c r="E11" s="191">
        <v>35</v>
      </c>
      <c r="F11" s="191">
        <v>40</v>
      </c>
      <c r="G11" s="191">
        <v>35</v>
      </c>
      <c r="H11" s="191"/>
      <c r="I11" s="191"/>
      <c r="J11" s="191"/>
      <c r="K11" s="191"/>
      <c r="L11" s="191"/>
      <c r="M11" s="191"/>
      <c r="N11" s="191"/>
      <c r="O11" s="195">
        <f t="shared" si="0"/>
        <v>195</v>
      </c>
    </row>
    <row r="12" spans="1:15" ht="30">
      <c r="A12" s="201">
        <v>9</v>
      </c>
      <c r="B12" s="199" t="s">
        <v>176</v>
      </c>
      <c r="C12" s="191"/>
      <c r="D12" s="191">
        <v>40</v>
      </c>
      <c r="E12" s="191">
        <v>45</v>
      </c>
      <c r="F12" s="191">
        <v>35</v>
      </c>
      <c r="G12" s="191">
        <v>60</v>
      </c>
      <c r="H12" s="191"/>
      <c r="I12" s="191"/>
      <c r="J12" s="191"/>
      <c r="K12" s="191"/>
      <c r="L12" s="191"/>
      <c r="M12" s="191"/>
      <c r="N12" s="191"/>
      <c r="O12" s="195">
        <f t="shared" si="0"/>
        <v>180</v>
      </c>
    </row>
    <row r="13" spans="1:15" ht="30.75" thickBot="1">
      <c r="A13" s="202">
        <v>10</v>
      </c>
      <c r="B13" s="203" t="s">
        <v>103</v>
      </c>
      <c r="C13" s="196">
        <v>35</v>
      </c>
      <c r="D13" s="196"/>
      <c r="E13" s="196">
        <v>30</v>
      </c>
      <c r="F13" s="196">
        <v>30</v>
      </c>
      <c r="G13" s="196">
        <v>30</v>
      </c>
      <c r="H13" s="196"/>
      <c r="I13" s="196"/>
      <c r="J13" s="196"/>
      <c r="K13" s="196"/>
      <c r="L13" s="196"/>
      <c r="M13" s="196"/>
      <c r="N13" s="196"/>
      <c r="O13" s="197">
        <f t="shared" si="0"/>
        <v>125</v>
      </c>
    </row>
    <row r="14" spans="1:15" ht="63" customHeight="1"/>
    <row r="15" spans="1:15" ht="30" customHeight="1"/>
    <row r="31" ht="32.450000000000003" customHeight="1"/>
    <row r="32" ht="32.450000000000003" customHeight="1"/>
    <row r="33" ht="32.450000000000003" customHeight="1"/>
    <row r="34" ht="32.450000000000003" customHeight="1"/>
    <row r="35" ht="32.450000000000003" customHeight="1"/>
    <row r="36" ht="32.450000000000003" customHeight="1"/>
    <row r="37" ht="32.450000000000003" customHeight="1"/>
    <row r="38" ht="32.450000000000003" customHeight="1"/>
    <row r="39" ht="32.450000000000003" customHeight="1"/>
    <row r="40" ht="32.450000000000003" customHeight="1"/>
    <row r="41" ht="32.450000000000003" customHeight="1"/>
    <row r="42" ht="32.450000000000003" customHeight="1"/>
    <row r="43" ht="32.450000000000003" customHeight="1"/>
    <row r="44" ht="32.450000000000003" customHeight="1"/>
    <row r="45" ht="32.450000000000003" customHeight="1"/>
    <row r="46" ht="32.450000000000003" customHeight="1"/>
    <row r="47" ht="32.450000000000003" customHeight="1"/>
    <row r="48" ht="32.450000000000003" customHeight="1"/>
  </sheetData>
  <mergeCells count="4">
    <mergeCell ref="A2:A3"/>
    <mergeCell ref="B2:B3"/>
    <mergeCell ref="C2:N2"/>
    <mergeCell ref="O2:O3"/>
  </mergeCells>
  <pageMargins left="0" right="0" top="0" bottom="0" header="0.31496062992125984" footer="0.31496062992125984"/>
  <pageSetup paperSize="9" scale="54" orientation="landscape" horizont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E138"/>
  <sheetViews>
    <sheetView tabSelected="1" view="pageBreakPreview" zoomScale="80" zoomScaleNormal="100" zoomScaleSheetLayoutView="80" workbookViewId="0">
      <selection activeCell="O11" sqref="O11"/>
    </sheetView>
  </sheetViews>
  <sheetFormatPr defaultColWidth="8.7109375" defaultRowHeight="12.75" outlineLevelRow="1"/>
  <cols>
    <col min="1" max="1" width="5.28515625" style="1" customWidth="1"/>
    <col min="2" max="2" width="25.85546875" style="1" bestFit="1" customWidth="1"/>
    <col min="3" max="3" width="7.140625" style="1" customWidth="1"/>
    <col min="4" max="11" width="6.5703125" style="1" customWidth="1"/>
    <col min="12" max="13" width="6.28515625" style="1" customWidth="1"/>
    <col min="14" max="14" width="7.28515625" style="1" customWidth="1"/>
    <col min="15" max="18" width="6.140625" style="1" customWidth="1"/>
    <col min="19" max="19" width="4.42578125" style="1" customWidth="1"/>
    <col min="20" max="20" width="5.28515625" customWidth="1"/>
    <col min="22" max="22" width="8.5703125" style="100" customWidth="1"/>
    <col min="23" max="23" width="7.5703125" customWidth="1"/>
    <col min="24" max="24" width="7.7109375" customWidth="1"/>
    <col min="26" max="26" width="22.5703125" customWidth="1"/>
  </cols>
  <sheetData>
    <row r="1" spans="1:31" ht="19.5" customHeight="1">
      <c r="A1" s="360" t="s">
        <v>66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112"/>
      <c r="Q1" s="118"/>
      <c r="Y1" s="1"/>
      <c r="Z1" s="1"/>
      <c r="AA1" s="1"/>
      <c r="AB1" s="1"/>
      <c r="AC1" s="1"/>
      <c r="AD1" s="1"/>
      <c r="AE1" s="1"/>
    </row>
    <row r="2" spans="1:31" ht="19.5" customHeight="1" thickBot="1">
      <c r="A2" s="104"/>
      <c r="B2" s="32" t="s">
        <v>36</v>
      </c>
      <c r="C2" s="32"/>
      <c r="D2" s="32"/>
      <c r="E2" s="32"/>
      <c r="F2" s="32"/>
      <c r="G2" s="32"/>
      <c r="H2" s="32"/>
      <c r="I2" s="32"/>
      <c r="J2" s="32"/>
      <c r="K2" s="32"/>
      <c r="O2" s="92"/>
      <c r="P2" s="142"/>
      <c r="Q2" s="142"/>
      <c r="Y2" s="1"/>
      <c r="Z2" s="1"/>
      <c r="AA2" s="1"/>
      <c r="AB2" s="1"/>
      <c r="AC2" s="1"/>
      <c r="AD2" s="1"/>
      <c r="AE2" s="1"/>
    </row>
    <row r="3" spans="1:31" ht="19.5" customHeight="1">
      <c r="A3" s="363" t="s">
        <v>59</v>
      </c>
      <c r="B3" s="361" t="s">
        <v>51</v>
      </c>
      <c r="C3" s="365" t="s">
        <v>57</v>
      </c>
      <c r="D3" s="366"/>
      <c r="E3" s="366"/>
      <c r="F3" s="366"/>
      <c r="G3" s="366"/>
      <c r="H3" s="366"/>
      <c r="I3" s="366"/>
      <c r="J3" s="366"/>
      <c r="K3" s="366"/>
      <c r="L3" s="367"/>
      <c r="M3" s="263"/>
      <c r="N3" s="264"/>
      <c r="P3" s="142"/>
      <c r="Q3" s="142"/>
      <c r="Y3" s="1"/>
      <c r="Z3" s="1"/>
      <c r="AA3" s="1"/>
      <c r="AB3" s="1"/>
      <c r="AC3" s="1"/>
      <c r="AD3" s="1"/>
      <c r="AE3" s="1"/>
    </row>
    <row r="4" spans="1:31" ht="19.5" customHeight="1">
      <c r="A4" s="364"/>
      <c r="B4" s="362"/>
      <c r="C4" s="238">
        <v>1</v>
      </c>
      <c r="D4" s="238">
        <v>2</v>
      </c>
      <c r="E4" s="238">
        <v>3</v>
      </c>
      <c r="F4" s="238">
        <v>4</v>
      </c>
      <c r="G4" s="238">
        <v>5</v>
      </c>
      <c r="H4" s="238">
        <v>6</v>
      </c>
      <c r="I4" s="238">
        <v>7</v>
      </c>
      <c r="J4" s="238">
        <v>8</v>
      </c>
      <c r="K4" s="238">
        <v>9</v>
      </c>
      <c r="L4" s="238">
        <v>10</v>
      </c>
      <c r="M4" s="265">
        <v>11</v>
      </c>
      <c r="N4" s="254" t="s">
        <v>85</v>
      </c>
      <c r="P4" s="142"/>
      <c r="Q4" s="142"/>
      <c r="Y4" s="1"/>
      <c r="Z4" s="1"/>
      <c r="AA4" s="1"/>
      <c r="AB4" s="1"/>
      <c r="AC4" s="1"/>
      <c r="AD4" s="1"/>
      <c r="AE4" s="1"/>
    </row>
    <row r="5" spans="1:31" ht="19.5" customHeight="1">
      <c r="A5" s="258">
        <v>1</v>
      </c>
      <c r="B5" s="255" t="s">
        <v>75</v>
      </c>
      <c r="C5" s="239">
        <v>80</v>
      </c>
      <c r="D5" s="239">
        <v>70</v>
      </c>
      <c r="E5" s="239">
        <v>90</v>
      </c>
      <c r="F5" s="239">
        <v>100</v>
      </c>
      <c r="G5" s="239">
        <v>100</v>
      </c>
      <c r="H5" s="239">
        <v>100</v>
      </c>
      <c r="I5" s="239">
        <v>80</v>
      </c>
      <c r="J5" s="239">
        <v>80</v>
      </c>
      <c r="K5" s="240">
        <v>90</v>
      </c>
      <c r="L5" s="111">
        <v>100</v>
      </c>
      <c r="M5" s="266">
        <v>100</v>
      </c>
      <c r="N5" s="244">
        <f t="shared" ref="N5:N14" si="0">SUM(C5:M5)</f>
        <v>990</v>
      </c>
      <c r="P5" s="142"/>
      <c r="Q5" s="142"/>
      <c r="S5"/>
      <c r="T5" s="100"/>
      <c r="Y5" s="1"/>
      <c r="Z5" s="1"/>
      <c r="AA5" s="1"/>
      <c r="AB5" s="1"/>
      <c r="AC5" s="1"/>
      <c r="AD5" s="1"/>
      <c r="AE5" s="1"/>
    </row>
    <row r="6" spans="1:31" ht="19.5" customHeight="1">
      <c r="A6" s="258">
        <v>2</v>
      </c>
      <c r="B6" s="256" t="s">
        <v>233</v>
      </c>
      <c r="C6" s="241">
        <v>45</v>
      </c>
      <c r="D6" s="241">
        <v>80</v>
      </c>
      <c r="E6" s="241">
        <v>100</v>
      </c>
      <c r="F6" s="241">
        <v>90</v>
      </c>
      <c r="G6" s="241">
        <v>50</v>
      </c>
      <c r="H6" s="241">
        <v>70</v>
      </c>
      <c r="I6" s="241">
        <v>70</v>
      </c>
      <c r="J6" s="241">
        <v>100</v>
      </c>
      <c r="K6" s="240">
        <v>100</v>
      </c>
      <c r="L6" s="111">
        <v>80</v>
      </c>
      <c r="M6" s="266">
        <v>90</v>
      </c>
      <c r="N6" s="244">
        <f t="shared" si="0"/>
        <v>875</v>
      </c>
      <c r="P6" s="142"/>
      <c r="Q6" s="142"/>
      <c r="S6"/>
      <c r="T6" s="100"/>
      <c r="Y6" s="1"/>
      <c r="Z6" s="1"/>
      <c r="AA6" s="1"/>
      <c r="AB6" s="1"/>
      <c r="AC6" s="1"/>
      <c r="AD6" s="1"/>
      <c r="AE6" s="1"/>
    </row>
    <row r="7" spans="1:31" ht="19.5" customHeight="1">
      <c r="A7" s="258">
        <v>3</v>
      </c>
      <c r="B7" s="256" t="s">
        <v>40</v>
      </c>
      <c r="C7" s="241">
        <v>70</v>
      </c>
      <c r="D7" s="241">
        <v>100</v>
      </c>
      <c r="E7" s="241">
        <v>70</v>
      </c>
      <c r="F7" s="241">
        <v>60</v>
      </c>
      <c r="G7" s="241">
        <v>80</v>
      </c>
      <c r="H7" s="241">
        <v>0</v>
      </c>
      <c r="I7" s="241">
        <v>90</v>
      </c>
      <c r="J7" s="241">
        <v>90</v>
      </c>
      <c r="K7" s="240">
        <v>80</v>
      </c>
      <c r="L7" s="111">
        <v>90</v>
      </c>
      <c r="M7" s="266">
        <v>80</v>
      </c>
      <c r="N7" s="244">
        <f t="shared" si="0"/>
        <v>810</v>
      </c>
      <c r="P7" s="142"/>
      <c r="Q7" s="142"/>
      <c r="S7"/>
      <c r="T7" s="100"/>
      <c r="Y7" s="1"/>
      <c r="Z7" s="1"/>
      <c r="AA7" s="1"/>
      <c r="AB7" s="1"/>
      <c r="AC7" s="1"/>
      <c r="AD7" s="1"/>
      <c r="AE7" s="1"/>
    </row>
    <row r="8" spans="1:31" ht="19.5" customHeight="1">
      <c r="A8" s="260">
        <v>4</v>
      </c>
      <c r="B8" s="255" t="s">
        <v>47</v>
      </c>
      <c r="C8" s="239">
        <v>100</v>
      </c>
      <c r="D8" s="239">
        <v>60</v>
      </c>
      <c r="E8" s="239">
        <v>80</v>
      </c>
      <c r="F8" s="239">
        <v>70</v>
      </c>
      <c r="G8" s="239">
        <v>90</v>
      </c>
      <c r="H8" s="239">
        <v>70</v>
      </c>
      <c r="I8" s="239">
        <v>100</v>
      </c>
      <c r="J8" s="239">
        <v>60</v>
      </c>
      <c r="K8" s="245">
        <v>50</v>
      </c>
      <c r="L8" s="246">
        <v>60</v>
      </c>
      <c r="M8" s="267">
        <v>60</v>
      </c>
      <c r="N8" s="244">
        <f t="shared" si="0"/>
        <v>800</v>
      </c>
      <c r="P8" s="142"/>
      <c r="Q8" s="142"/>
      <c r="S8"/>
      <c r="T8" s="100"/>
      <c r="Y8" s="1"/>
      <c r="Z8" s="1"/>
      <c r="AA8" s="1"/>
      <c r="AB8" s="1"/>
      <c r="AC8" s="1"/>
      <c r="AD8" s="1"/>
      <c r="AE8" s="1"/>
    </row>
    <row r="9" spans="1:31" ht="19.5" customHeight="1" thickBot="1">
      <c r="A9" s="259">
        <v>5</v>
      </c>
      <c r="B9" s="257" t="s">
        <v>172</v>
      </c>
      <c r="C9" s="242">
        <v>50</v>
      </c>
      <c r="D9" s="242">
        <v>50</v>
      </c>
      <c r="E9" s="242">
        <v>40</v>
      </c>
      <c r="F9" s="242">
        <v>50</v>
      </c>
      <c r="G9" s="242">
        <v>70</v>
      </c>
      <c r="H9" s="242">
        <v>80</v>
      </c>
      <c r="I9" s="242">
        <v>45</v>
      </c>
      <c r="J9" s="242">
        <v>70</v>
      </c>
      <c r="K9" s="243">
        <v>70</v>
      </c>
      <c r="L9" s="237">
        <v>70</v>
      </c>
      <c r="M9" s="268">
        <v>70</v>
      </c>
      <c r="N9" s="244">
        <f t="shared" si="0"/>
        <v>665</v>
      </c>
      <c r="P9" s="142"/>
      <c r="Q9" s="142"/>
      <c r="S9"/>
      <c r="T9" s="100"/>
      <c r="Y9" s="1"/>
      <c r="Z9" s="1"/>
      <c r="AA9" s="1"/>
      <c r="AB9" s="1"/>
      <c r="AC9" s="1"/>
      <c r="AD9" s="1"/>
      <c r="AE9" s="1"/>
    </row>
    <row r="10" spans="1:31" ht="19.5" customHeight="1">
      <c r="A10" s="260">
        <v>6</v>
      </c>
      <c r="B10" s="255" t="s">
        <v>56</v>
      </c>
      <c r="C10" s="239">
        <v>90</v>
      </c>
      <c r="D10" s="239">
        <v>90</v>
      </c>
      <c r="E10" s="239">
        <v>60</v>
      </c>
      <c r="F10" s="239">
        <v>80</v>
      </c>
      <c r="G10" s="239">
        <v>45</v>
      </c>
      <c r="H10" s="239">
        <v>90</v>
      </c>
      <c r="I10" s="239">
        <v>0</v>
      </c>
      <c r="J10" s="239">
        <v>0</v>
      </c>
      <c r="K10" s="245">
        <v>0</v>
      </c>
      <c r="L10" s="246">
        <v>0</v>
      </c>
      <c r="M10" s="267">
        <v>0</v>
      </c>
      <c r="N10" s="244">
        <f t="shared" si="0"/>
        <v>455</v>
      </c>
      <c r="P10" s="142"/>
      <c r="Q10" s="142"/>
      <c r="S10"/>
      <c r="T10" s="100"/>
      <c r="Y10" s="1"/>
      <c r="Z10" s="1"/>
      <c r="AA10" s="1"/>
      <c r="AB10" s="1"/>
      <c r="AC10" s="1"/>
      <c r="AD10" s="1"/>
      <c r="AE10" s="1"/>
    </row>
    <row r="11" spans="1:31" ht="19.5" customHeight="1">
      <c r="A11" s="258">
        <v>7</v>
      </c>
      <c r="B11" s="256" t="s">
        <v>176</v>
      </c>
      <c r="C11" s="241"/>
      <c r="D11" s="241">
        <v>40</v>
      </c>
      <c r="E11" s="241">
        <v>45</v>
      </c>
      <c r="F11" s="241">
        <v>35</v>
      </c>
      <c r="G11" s="241">
        <v>60</v>
      </c>
      <c r="H11" s="241">
        <v>0</v>
      </c>
      <c r="I11" s="241">
        <v>60</v>
      </c>
      <c r="J11" s="241">
        <v>45</v>
      </c>
      <c r="K11" s="240">
        <v>45</v>
      </c>
      <c r="L11" s="111">
        <v>50</v>
      </c>
      <c r="M11" s="266">
        <v>50</v>
      </c>
      <c r="N11" s="244">
        <f t="shared" si="0"/>
        <v>430</v>
      </c>
      <c r="P11" s="142"/>
      <c r="Q11" s="142"/>
      <c r="Y11" s="1"/>
      <c r="Z11" s="1"/>
      <c r="AA11" s="1"/>
      <c r="AB11" s="1"/>
      <c r="AC11" s="1"/>
      <c r="AD11" s="1"/>
      <c r="AE11" s="1"/>
    </row>
    <row r="12" spans="1:31" ht="19.5" customHeight="1">
      <c r="A12" s="258">
        <v>8</v>
      </c>
      <c r="B12" s="256" t="s">
        <v>53</v>
      </c>
      <c r="C12" s="241">
        <v>60</v>
      </c>
      <c r="D12" s="241"/>
      <c r="E12" s="241">
        <v>50</v>
      </c>
      <c r="F12" s="241">
        <v>45</v>
      </c>
      <c r="G12" s="241">
        <v>40</v>
      </c>
      <c r="H12" s="241">
        <v>50</v>
      </c>
      <c r="I12" s="241">
        <v>50</v>
      </c>
      <c r="J12" s="241">
        <v>50</v>
      </c>
      <c r="K12" s="240">
        <v>60</v>
      </c>
      <c r="L12" s="111">
        <v>0</v>
      </c>
      <c r="M12" s="266">
        <v>0</v>
      </c>
      <c r="N12" s="244">
        <f t="shared" si="0"/>
        <v>405</v>
      </c>
      <c r="P12" s="142"/>
      <c r="Q12" s="142"/>
      <c r="Y12" s="1"/>
      <c r="Z12" s="1"/>
      <c r="AA12" s="1"/>
      <c r="AB12" s="1"/>
      <c r="AC12" s="1"/>
      <c r="AD12" s="1"/>
      <c r="AE12" s="1"/>
    </row>
    <row r="13" spans="1:31" ht="19.5" customHeight="1">
      <c r="A13" s="258">
        <v>9</v>
      </c>
      <c r="B13" s="256" t="s">
        <v>173</v>
      </c>
      <c r="C13" s="241">
        <v>40</v>
      </c>
      <c r="D13" s="241">
        <v>45</v>
      </c>
      <c r="E13" s="241">
        <v>35</v>
      </c>
      <c r="F13" s="241">
        <v>40</v>
      </c>
      <c r="G13" s="241">
        <v>35</v>
      </c>
      <c r="H13" s="241">
        <v>60</v>
      </c>
      <c r="I13" s="241">
        <v>40</v>
      </c>
      <c r="J13" s="241">
        <v>40</v>
      </c>
      <c r="K13" s="240">
        <v>0</v>
      </c>
      <c r="L13" s="111">
        <v>0</v>
      </c>
      <c r="M13" s="266">
        <v>45</v>
      </c>
      <c r="N13" s="244">
        <f t="shared" si="0"/>
        <v>380</v>
      </c>
      <c r="P13" s="233"/>
      <c r="Q13" s="233"/>
      <c r="Y13" s="1"/>
      <c r="Z13" s="1"/>
      <c r="AA13" s="1"/>
      <c r="AB13" s="1"/>
      <c r="AC13" s="1"/>
      <c r="AD13" s="1"/>
      <c r="AE13" s="1"/>
    </row>
    <row r="14" spans="1:31" ht="19.5" customHeight="1" thickBot="1">
      <c r="A14" s="259">
        <v>10</v>
      </c>
      <c r="B14" s="257" t="s">
        <v>103</v>
      </c>
      <c r="C14" s="242">
        <v>35</v>
      </c>
      <c r="D14" s="242"/>
      <c r="E14" s="242">
        <v>30</v>
      </c>
      <c r="F14" s="242">
        <v>30</v>
      </c>
      <c r="G14" s="242">
        <v>30</v>
      </c>
      <c r="H14" s="242">
        <v>0</v>
      </c>
      <c r="I14" s="242">
        <v>0</v>
      </c>
      <c r="J14" s="242">
        <v>0</v>
      </c>
      <c r="K14" s="243">
        <v>0</v>
      </c>
      <c r="L14" s="237">
        <v>0</v>
      </c>
      <c r="M14" s="268">
        <v>0</v>
      </c>
      <c r="N14" s="244">
        <f t="shared" si="0"/>
        <v>125</v>
      </c>
      <c r="P14" s="142"/>
      <c r="Q14" s="142"/>
      <c r="Y14" s="1"/>
      <c r="Z14" s="1"/>
      <c r="AA14" s="1"/>
      <c r="AB14" s="1"/>
      <c r="AC14" s="1"/>
      <c r="AD14" s="1"/>
      <c r="AE14" s="1"/>
    </row>
    <row r="15" spans="1:31" ht="19.5" customHeight="1">
      <c r="A15" s="142"/>
      <c r="B15" s="142"/>
      <c r="C15" s="232"/>
      <c r="D15" s="232"/>
      <c r="E15" s="232"/>
      <c r="F15" s="232"/>
      <c r="G15" s="232"/>
      <c r="H15" s="232"/>
      <c r="I15" s="232"/>
      <c r="J15" s="232"/>
      <c r="K15" s="232"/>
      <c r="L15" s="142"/>
      <c r="M15" s="262"/>
      <c r="N15" s="142"/>
      <c r="O15" s="142"/>
      <c r="P15" s="142"/>
      <c r="Q15" s="142"/>
      <c r="Y15" s="1"/>
      <c r="Z15" s="1"/>
      <c r="AA15" s="1"/>
      <c r="AB15" s="1"/>
      <c r="AC15" s="1"/>
      <c r="AD15" s="1"/>
      <c r="AE15" s="1"/>
    </row>
    <row r="16" spans="1:31" ht="13.5" customHeight="1">
      <c r="A16" s="333" t="s">
        <v>80</v>
      </c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333"/>
      <c r="T16" t="s">
        <v>152</v>
      </c>
      <c r="Y16" s="1"/>
      <c r="Z16" s="1"/>
      <c r="AA16" s="1"/>
      <c r="AB16" s="1"/>
      <c r="AC16" s="1"/>
      <c r="AD16" s="1"/>
      <c r="AE16" s="1"/>
    </row>
    <row r="17" spans="1:29" ht="21" customHeight="1">
      <c r="A17" s="95" t="s">
        <v>59</v>
      </c>
      <c r="B17" s="96" t="s">
        <v>10</v>
      </c>
      <c r="C17" s="96">
        <v>1</v>
      </c>
      <c r="D17" s="96">
        <v>2</v>
      </c>
      <c r="E17" s="96">
        <v>3</v>
      </c>
      <c r="F17" s="96">
        <v>4</v>
      </c>
      <c r="G17" s="96">
        <v>5</v>
      </c>
      <c r="H17" s="96">
        <v>6</v>
      </c>
      <c r="I17" s="96">
        <v>7</v>
      </c>
      <c r="J17" s="96">
        <v>8</v>
      </c>
      <c r="K17" s="96">
        <v>9</v>
      </c>
      <c r="L17" s="95">
        <v>10</v>
      </c>
      <c r="M17" s="95"/>
      <c r="N17" s="96" t="s">
        <v>85</v>
      </c>
      <c r="R17" s="92"/>
      <c r="T17" s="1" t="s">
        <v>70</v>
      </c>
      <c r="U17" s="1">
        <v>120</v>
      </c>
      <c r="Y17" s="15"/>
      <c r="Z17" s="1"/>
      <c r="AA17" s="1"/>
      <c r="AB17" s="1"/>
      <c r="AC17" s="1"/>
    </row>
    <row r="18" spans="1:29" ht="13.5" customHeight="1">
      <c r="A18" s="94">
        <v>1</v>
      </c>
      <c r="B18" s="10" t="s">
        <v>12</v>
      </c>
      <c r="C18" s="235">
        <v>115</v>
      </c>
      <c r="D18" s="110"/>
      <c r="E18" s="110">
        <v>105</v>
      </c>
      <c r="F18" s="108"/>
      <c r="G18" s="111">
        <v>120</v>
      </c>
      <c r="H18" s="108"/>
      <c r="I18" s="108"/>
      <c r="J18" s="111">
        <v>110</v>
      </c>
      <c r="K18" s="108"/>
      <c r="L18" s="110">
        <v>90</v>
      </c>
      <c r="M18" s="110"/>
      <c r="N18" s="247">
        <f t="shared" ref="N18:N49" si="1">SUM(C18:L18)</f>
        <v>540</v>
      </c>
      <c r="R18" s="92"/>
      <c r="T18" s="1" t="s">
        <v>71</v>
      </c>
      <c r="U18" s="1">
        <v>115</v>
      </c>
      <c r="Y18" s="15"/>
      <c r="Z18" s="1"/>
      <c r="AA18" s="1"/>
      <c r="AB18" s="1"/>
      <c r="AC18" s="1"/>
    </row>
    <row r="19" spans="1:29" ht="13.5" customHeight="1">
      <c r="A19" s="94">
        <v>2</v>
      </c>
      <c r="B19" s="10" t="s">
        <v>114</v>
      </c>
      <c r="C19" s="235">
        <v>90</v>
      </c>
      <c r="D19" s="110"/>
      <c r="E19" s="110">
        <v>80</v>
      </c>
      <c r="F19" s="108"/>
      <c r="G19" s="111">
        <v>105</v>
      </c>
      <c r="H19" s="108"/>
      <c r="I19" s="108"/>
      <c r="J19" s="111">
        <v>90</v>
      </c>
      <c r="K19" s="108"/>
      <c r="L19" s="110">
        <v>110</v>
      </c>
      <c r="M19" s="110"/>
      <c r="N19" s="247">
        <f t="shared" si="1"/>
        <v>475</v>
      </c>
      <c r="R19" s="92"/>
      <c r="T19" s="1" t="s">
        <v>76</v>
      </c>
      <c r="U19" s="1">
        <v>110</v>
      </c>
    </row>
    <row r="20" spans="1:29" ht="13.5" customHeight="1">
      <c r="A20" s="94">
        <v>3</v>
      </c>
      <c r="B20" s="10" t="s">
        <v>113</v>
      </c>
      <c r="C20" s="235">
        <v>75</v>
      </c>
      <c r="D20" s="110"/>
      <c r="E20" s="110">
        <v>115</v>
      </c>
      <c r="F20" s="108"/>
      <c r="G20" s="111">
        <v>75</v>
      </c>
      <c r="H20" s="108"/>
      <c r="I20" s="108"/>
      <c r="J20" s="111">
        <v>100</v>
      </c>
      <c r="K20" s="108"/>
      <c r="L20" s="110">
        <v>105</v>
      </c>
      <c r="M20" s="110"/>
      <c r="N20" s="247">
        <f t="shared" si="1"/>
        <v>470</v>
      </c>
      <c r="R20" s="92"/>
      <c r="T20" s="1"/>
      <c r="U20" s="1"/>
    </row>
    <row r="21" spans="1:29" ht="13.5" customHeight="1">
      <c r="A21" s="94">
        <v>4</v>
      </c>
      <c r="B21" s="10" t="s">
        <v>14</v>
      </c>
      <c r="C21" s="235">
        <v>95</v>
      </c>
      <c r="D21" s="234"/>
      <c r="E21" s="234">
        <v>90</v>
      </c>
      <c r="F21" s="109"/>
      <c r="G21" s="235">
        <v>80</v>
      </c>
      <c r="H21" s="109"/>
      <c r="I21" s="109"/>
      <c r="J21" s="235">
        <v>85</v>
      </c>
      <c r="K21" s="109"/>
      <c r="L21" s="110">
        <v>50</v>
      </c>
      <c r="M21" s="110"/>
      <c r="N21" s="247">
        <f t="shared" si="1"/>
        <v>400</v>
      </c>
      <c r="R21" s="92"/>
      <c r="T21" s="1" t="s">
        <v>64</v>
      </c>
      <c r="U21" s="1">
        <v>105</v>
      </c>
    </row>
    <row r="22" spans="1:29" ht="13.5" customHeight="1">
      <c r="A22" s="94">
        <v>5</v>
      </c>
      <c r="B22" s="10" t="s">
        <v>161</v>
      </c>
      <c r="C22" s="235">
        <v>100</v>
      </c>
      <c r="D22" s="110"/>
      <c r="E22" s="110"/>
      <c r="F22" s="108"/>
      <c r="G22" s="111">
        <v>115</v>
      </c>
      <c r="H22" s="108"/>
      <c r="I22" s="108"/>
      <c r="J22" s="111">
        <v>95</v>
      </c>
      <c r="K22" s="108"/>
      <c r="L22" s="110">
        <v>75</v>
      </c>
      <c r="M22" s="110"/>
      <c r="N22" s="247">
        <f t="shared" si="1"/>
        <v>385</v>
      </c>
      <c r="R22" s="92"/>
      <c r="T22" s="1" t="s">
        <v>73</v>
      </c>
      <c r="U22" s="1">
        <v>100</v>
      </c>
    </row>
    <row r="23" spans="1:29" ht="13.5" customHeight="1">
      <c r="A23" s="94">
        <v>6</v>
      </c>
      <c r="B23" s="10" t="s">
        <v>99</v>
      </c>
      <c r="C23" s="235">
        <v>120</v>
      </c>
      <c r="D23" s="234"/>
      <c r="E23" s="234">
        <v>120</v>
      </c>
      <c r="F23" s="109"/>
      <c r="G23" s="235">
        <v>95</v>
      </c>
      <c r="H23" s="109"/>
      <c r="I23" s="109"/>
      <c r="J23" s="235"/>
      <c r="K23" s="109"/>
      <c r="L23" s="110"/>
      <c r="M23" s="110"/>
      <c r="N23" s="247">
        <f t="shared" si="1"/>
        <v>335</v>
      </c>
      <c r="T23" s="1" t="s">
        <v>69</v>
      </c>
      <c r="U23" s="1">
        <v>95</v>
      </c>
    </row>
    <row r="24" spans="1:29" ht="13.5" customHeight="1">
      <c r="A24" s="94">
        <v>7</v>
      </c>
      <c r="B24" s="10" t="s">
        <v>119</v>
      </c>
      <c r="C24" s="108"/>
      <c r="D24" s="111"/>
      <c r="E24" s="111">
        <v>75</v>
      </c>
      <c r="F24" s="108"/>
      <c r="G24" s="111">
        <v>50</v>
      </c>
      <c r="H24" s="108"/>
      <c r="I24" s="108"/>
      <c r="J24" s="111">
        <v>115</v>
      </c>
      <c r="K24" s="108"/>
      <c r="L24" s="110">
        <v>95</v>
      </c>
      <c r="M24" s="110"/>
      <c r="N24" s="247">
        <f t="shared" si="1"/>
        <v>335</v>
      </c>
      <c r="T24" s="1" t="s">
        <v>78</v>
      </c>
      <c r="U24" s="1">
        <v>90</v>
      </c>
    </row>
    <row r="25" spans="1:29" ht="13.5" customHeight="1">
      <c r="A25" s="94">
        <v>8</v>
      </c>
      <c r="B25" s="10" t="s">
        <v>7</v>
      </c>
      <c r="C25" s="235">
        <v>110</v>
      </c>
      <c r="D25" s="234"/>
      <c r="E25" s="234">
        <v>100</v>
      </c>
      <c r="F25" s="109"/>
      <c r="G25" s="235">
        <v>90</v>
      </c>
      <c r="H25" s="109"/>
      <c r="I25" s="109"/>
      <c r="J25" s="235"/>
      <c r="K25" s="109"/>
      <c r="L25" s="110"/>
      <c r="M25" s="110"/>
      <c r="N25" s="247">
        <f t="shared" si="1"/>
        <v>300</v>
      </c>
      <c r="T25" s="1" t="s">
        <v>61</v>
      </c>
      <c r="U25" s="1">
        <v>85</v>
      </c>
    </row>
    <row r="26" spans="1:29" ht="13.5" customHeight="1">
      <c r="A26" s="94">
        <v>9</v>
      </c>
      <c r="B26" s="10" t="s">
        <v>225</v>
      </c>
      <c r="C26" s="108"/>
      <c r="D26" s="111"/>
      <c r="E26" s="111"/>
      <c r="F26" s="108"/>
      <c r="G26" s="111">
        <v>45</v>
      </c>
      <c r="H26" s="108"/>
      <c r="I26" s="108"/>
      <c r="J26" s="111">
        <v>120</v>
      </c>
      <c r="K26" s="108"/>
      <c r="L26" s="110">
        <v>100</v>
      </c>
      <c r="M26" s="110"/>
      <c r="N26" s="247">
        <f t="shared" si="1"/>
        <v>265</v>
      </c>
      <c r="T26" s="1" t="s">
        <v>60</v>
      </c>
      <c r="U26" s="1">
        <v>80</v>
      </c>
    </row>
    <row r="27" spans="1:29" ht="13.5" customHeight="1">
      <c r="A27" s="94">
        <v>10</v>
      </c>
      <c r="B27" s="11" t="s">
        <v>102</v>
      </c>
      <c r="C27" s="108"/>
      <c r="D27" s="110"/>
      <c r="E27" s="110">
        <v>110</v>
      </c>
      <c r="F27" s="108"/>
      <c r="G27" s="111">
        <v>8</v>
      </c>
      <c r="H27" s="108"/>
      <c r="I27" s="108"/>
      <c r="J27" s="111">
        <v>50</v>
      </c>
      <c r="K27" s="108"/>
      <c r="L27" s="110">
        <v>80</v>
      </c>
      <c r="M27" s="110"/>
      <c r="N27" s="247">
        <f t="shared" si="1"/>
        <v>248</v>
      </c>
      <c r="T27" s="1" t="s">
        <v>34</v>
      </c>
      <c r="U27" s="1">
        <v>75</v>
      </c>
    </row>
    <row r="28" spans="1:29" ht="13.5" customHeight="1">
      <c r="A28" s="94">
        <v>11</v>
      </c>
      <c r="B28" s="10" t="s">
        <v>177</v>
      </c>
      <c r="C28" s="109"/>
      <c r="D28" s="235"/>
      <c r="E28" s="235">
        <v>70</v>
      </c>
      <c r="F28" s="109"/>
      <c r="G28" s="235">
        <v>60</v>
      </c>
      <c r="H28" s="109"/>
      <c r="I28" s="109"/>
      <c r="J28" s="235">
        <v>55</v>
      </c>
      <c r="K28" s="109"/>
      <c r="L28" s="110">
        <v>55</v>
      </c>
      <c r="M28" s="110"/>
      <c r="N28" s="247">
        <f t="shared" si="1"/>
        <v>240</v>
      </c>
      <c r="T28" s="1" t="s">
        <v>18</v>
      </c>
      <c r="U28" s="1">
        <v>70</v>
      </c>
    </row>
    <row r="29" spans="1:29" ht="13.5" customHeight="1">
      <c r="A29" s="94">
        <v>12</v>
      </c>
      <c r="B29" s="10" t="s">
        <v>8</v>
      </c>
      <c r="C29" s="235">
        <v>15</v>
      </c>
      <c r="D29" s="110"/>
      <c r="E29" s="110">
        <v>95</v>
      </c>
      <c r="F29" s="108"/>
      <c r="G29" s="111">
        <v>15</v>
      </c>
      <c r="H29" s="108"/>
      <c r="I29" s="108"/>
      <c r="J29" s="111">
        <v>45</v>
      </c>
      <c r="K29" s="108"/>
      <c r="L29" s="110">
        <v>60</v>
      </c>
      <c r="M29" s="110"/>
      <c r="N29" s="247">
        <f t="shared" si="1"/>
        <v>230</v>
      </c>
      <c r="T29" s="1" t="s">
        <v>24</v>
      </c>
      <c r="U29" s="1">
        <v>65</v>
      </c>
      <c r="W29" t="s">
        <v>153</v>
      </c>
    </row>
    <row r="30" spans="1:29" ht="13.5" customHeight="1">
      <c r="A30" s="94">
        <v>13</v>
      </c>
      <c r="B30" s="10" t="s">
        <v>164</v>
      </c>
      <c r="C30" s="109"/>
      <c r="D30" s="235"/>
      <c r="E30" s="235">
        <v>40</v>
      </c>
      <c r="F30" s="109"/>
      <c r="G30" s="235">
        <v>110</v>
      </c>
      <c r="H30" s="109"/>
      <c r="I30" s="109"/>
      <c r="J30" s="235">
        <v>65</v>
      </c>
      <c r="K30" s="109"/>
      <c r="L30" s="110"/>
      <c r="M30" s="110"/>
      <c r="N30" s="247">
        <f t="shared" si="1"/>
        <v>215</v>
      </c>
      <c r="T30" s="1" t="s">
        <v>26</v>
      </c>
      <c r="U30" s="1">
        <v>60</v>
      </c>
      <c r="V30" s="101">
        <v>1</v>
      </c>
      <c r="W30" s="15">
        <v>100</v>
      </c>
    </row>
    <row r="31" spans="1:29" ht="13.5" customHeight="1">
      <c r="A31" s="94">
        <v>14</v>
      </c>
      <c r="B31" s="10" t="s">
        <v>141</v>
      </c>
      <c r="C31" s="235">
        <v>40</v>
      </c>
      <c r="D31" s="110"/>
      <c r="E31" s="110">
        <v>2</v>
      </c>
      <c r="F31" s="108"/>
      <c r="G31" s="111">
        <v>20</v>
      </c>
      <c r="H31" s="108"/>
      <c r="I31" s="108"/>
      <c r="J31" s="111">
        <v>80</v>
      </c>
      <c r="K31" s="108"/>
      <c r="L31" s="110">
        <v>70</v>
      </c>
      <c r="M31" s="110"/>
      <c r="N31" s="247">
        <f t="shared" si="1"/>
        <v>212</v>
      </c>
      <c r="T31" s="1" t="s">
        <v>37</v>
      </c>
      <c r="U31" s="1">
        <v>55</v>
      </c>
      <c r="V31" s="101">
        <v>2</v>
      </c>
      <c r="W31" s="15">
        <v>90</v>
      </c>
    </row>
    <row r="32" spans="1:29" ht="13.5" customHeight="1">
      <c r="A32" s="94">
        <v>15</v>
      </c>
      <c r="B32" s="10" t="s">
        <v>91</v>
      </c>
      <c r="C32" s="235">
        <v>85</v>
      </c>
      <c r="D32" s="110"/>
      <c r="E32" s="110">
        <v>15</v>
      </c>
      <c r="F32" s="108"/>
      <c r="G32" s="111">
        <v>85</v>
      </c>
      <c r="H32" s="108"/>
      <c r="I32" s="108"/>
      <c r="J32" s="111"/>
      <c r="K32" s="108"/>
      <c r="L32" s="110"/>
      <c r="M32" s="110"/>
      <c r="N32" s="247">
        <f t="shared" si="1"/>
        <v>185</v>
      </c>
      <c r="T32" s="1" t="s">
        <v>25</v>
      </c>
      <c r="U32" s="1">
        <v>50</v>
      </c>
      <c r="V32" s="101">
        <v>3</v>
      </c>
      <c r="W32" s="15">
        <v>80</v>
      </c>
    </row>
    <row r="33" spans="1:23" ht="13.5" customHeight="1">
      <c r="A33" s="94">
        <v>16</v>
      </c>
      <c r="B33" s="10" t="s">
        <v>167</v>
      </c>
      <c r="C33" s="235">
        <v>35</v>
      </c>
      <c r="D33" s="234"/>
      <c r="E33" s="234">
        <v>85</v>
      </c>
      <c r="F33" s="109"/>
      <c r="G33" s="235">
        <v>25</v>
      </c>
      <c r="H33" s="109"/>
      <c r="I33" s="109"/>
      <c r="J33" s="235"/>
      <c r="K33" s="109"/>
      <c r="L33" s="110">
        <v>30</v>
      </c>
      <c r="M33" s="110"/>
      <c r="N33" s="247">
        <f t="shared" si="1"/>
        <v>175</v>
      </c>
      <c r="T33" s="1" t="s">
        <v>27</v>
      </c>
      <c r="U33" s="1">
        <v>45</v>
      </c>
      <c r="V33" s="101">
        <v>4</v>
      </c>
      <c r="W33" s="15">
        <v>70</v>
      </c>
    </row>
    <row r="34" spans="1:23" ht="13.5" customHeight="1">
      <c r="A34" s="94">
        <v>17</v>
      </c>
      <c r="B34" s="10" t="s">
        <v>181</v>
      </c>
      <c r="C34" s="108"/>
      <c r="D34" s="111"/>
      <c r="E34" s="111">
        <v>10</v>
      </c>
      <c r="F34" s="108"/>
      <c r="G34" s="111">
        <v>100</v>
      </c>
      <c r="H34" s="108"/>
      <c r="I34" s="108"/>
      <c r="J34" s="111">
        <v>20</v>
      </c>
      <c r="K34" s="108"/>
      <c r="L34" s="110">
        <v>40</v>
      </c>
      <c r="M34" s="110"/>
      <c r="N34" s="247">
        <f t="shared" si="1"/>
        <v>170</v>
      </c>
      <c r="T34" s="1" t="s">
        <v>38</v>
      </c>
      <c r="U34" s="1">
        <v>40</v>
      </c>
      <c r="V34" s="101">
        <v>5</v>
      </c>
      <c r="W34" s="15">
        <v>60</v>
      </c>
    </row>
    <row r="35" spans="1:23" ht="13.5" customHeight="1">
      <c r="A35" s="94">
        <v>18</v>
      </c>
      <c r="B35" s="10" t="s">
        <v>96</v>
      </c>
      <c r="C35" s="235">
        <v>105</v>
      </c>
      <c r="D35" s="234"/>
      <c r="E35" s="234"/>
      <c r="F35" s="109"/>
      <c r="G35" s="235"/>
      <c r="H35" s="109"/>
      <c r="I35" s="109"/>
      <c r="J35" s="235">
        <v>60</v>
      </c>
      <c r="K35" s="109"/>
      <c r="L35" s="110"/>
      <c r="M35" s="110"/>
      <c r="N35" s="247">
        <f t="shared" si="1"/>
        <v>165</v>
      </c>
      <c r="T35" s="1" t="s">
        <v>30</v>
      </c>
      <c r="U35" s="1">
        <v>35</v>
      </c>
      <c r="V35" s="101">
        <v>6</v>
      </c>
      <c r="W35" s="15">
        <v>50</v>
      </c>
    </row>
    <row r="36" spans="1:23" ht="13.5" customHeight="1">
      <c r="A36" s="94">
        <v>19</v>
      </c>
      <c r="B36" s="10" t="s">
        <v>137</v>
      </c>
      <c r="C36" s="235">
        <v>80</v>
      </c>
      <c r="D36" s="110"/>
      <c r="E36" s="110">
        <v>9</v>
      </c>
      <c r="F36" s="108"/>
      <c r="G36" s="111">
        <v>65</v>
      </c>
      <c r="H36" s="108"/>
      <c r="I36" s="108"/>
      <c r="J36" s="111"/>
      <c r="K36" s="108"/>
      <c r="L36" s="110"/>
      <c r="M36" s="110"/>
      <c r="N36" s="247">
        <f t="shared" si="1"/>
        <v>154</v>
      </c>
      <c r="T36" s="1" t="s">
        <v>44</v>
      </c>
      <c r="U36" s="1">
        <v>30</v>
      </c>
      <c r="V36" s="101">
        <v>7</v>
      </c>
      <c r="W36" s="15">
        <v>45</v>
      </c>
    </row>
    <row r="37" spans="1:23" ht="13.5" customHeight="1">
      <c r="A37" s="94">
        <v>20</v>
      </c>
      <c r="B37" s="10" t="s">
        <v>110</v>
      </c>
      <c r="C37" s="235">
        <v>45</v>
      </c>
      <c r="D37" s="110"/>
      <c r="E37" s="110">
        <v>25</v>
      </c>
      <c r="F37" s="108"/>
      <c r="G37" s="111">
        <v>70</v>
      </c>
      <c r="H37" s="108"/>
      <c r="I37" s="108"/>
      <c r="J37" s="111"/>
      <c r="K37" s="108"/>
      <c r="L37" s="110"/>
      <c r="M37" s="110"/>
      <c r="N37" s="247">
        <f t="shared" si="1"/>
        <v>140</v>
      </c>
      <c r="T37" s="1" t="s">
        <v>21</v>
      </c>
      <c r="U37" s="1">
        <v>25</v>
      </c>
      <c r="V37" s="101">
        <v>8</v>
      </c>
      <c r="W37" s="15">
        <v>40</v>
      </c>
    </row>
    <row r="38" spans="1:23" ht="13.5" customHeight="1">
      <c r="A38" s="94">
        <v>21</v>
      </c>
      <c r="B38" s="10" t="s">
        <v>52</v>
      </c>
      <c r="C38" s="235">
        <v>50</v>
      </c>
      <c r="D38" s="234"/>
      <c r="E38" s="234">
        <v>4</v>
      </c>
      <c r="F38" s="109"/>
      <c r="G38" s="235">
        <v>9</v>
      </c>
      <c r="H38" s="109"/>
      <c r="I38" s="109"/>
      <c r="J38" s="235">
        <v>75</v>
      </c>
      <c r="K38" s="109"/>
      <c r="L38" s="110"/>
      <c r="M38" s="110"/>
      <c r="N38" s="247">
        <f t="shared" si="1"/>
        <v>138</v>
      </c>
      <c r="T38" s="1" t="s">
        <v>42</v>
      </c>
      <c r="U38" s="1">
        <v>20</v>
      </c>
      <c r="V38" s="101">
        <v>9</v>
      </c>
      <c r="W38" s="15">
        <v>35</v>
      </c>
    </row>
    <row r="39" spans="1:23" ht="13.5" customHeight="1">
      <c r="A39" s="94">
        <v>22</v>
      </c>
      <c r="B39" s="10" t="s">
        <v>107</v>
      </c>
      <c r="C39" s="235">
        <v>20</v>
      </c>
      <c r="D39" s="110"/>
      <c r="E39" s="110">
        <v>60</v>
      </c>
      <c r="F39" s="108"/>
      <c r="G39" s="111">
        <v>55</v>
      </c>
      <c r="H39" s="108"/>
      <c r="I39" s="108"/>
      <c r="J39" s="111"/>
      <c r="K39" s="108"/>
      <c r="L39" s="110"/>
      <c r="M39" s="110"/>
      <c r="N39" s="247">
        <f t="shared" si="1"/>
        <v>135</v>
      </c>
      <c r="T39" s="1" t="s">
        <v>17</v>
      </c>
      <c r="U39" s="1">
        <v>15</v>
      </c>
      <c r="V39" s="101">
        <v>10</v>
      </c>
      <c r="W39" s="15">
        <v>30</v>
      </c>
    </row>
    <row r="40" spans="1:23" ht="13.5" customHeight="1">
      <c r="A40" s="94">
        <v>23</v>
      </c>
      <c r="B40" s="10" t="s">
        <v>180</v>
      </c>
      <c r="C40" s="108"/>
      <c r="D40" s="111"/>
      <c r="E40" s="111">
        <v>45</v>
      </c>
      <c r="F40" s="108"/>
      <c r="G40" s="111">
        <v>30</v>
      </c>
      <c r="H40" s="108"/>
      <c r="I40" s="108"/>
      <c r="J40" s="111">
        <v>30</v>
      </c>
      <c r="K40" s="108"/>
      <c r="L40" s="110">
        <v>20</v>
      </c>
      <c r="M40" s="110"/>
      <c r="N40" s="247">
        <f t="shared" si="1"/>
        <v>125</v>
      </c>
      <c r="T40" s="1" t="s">
        <v>28</v>
      </c>
      <c r="U40" s="1">
        <v>10</v>
      </c>
      <c r="V40" s="101">
        <v>11</v>
      </c>
      <c r="W40" s="15">
        <v>25</v>
      </c>
    </row>
    <row r="41" spans="1:23" ht="13.5" customHeight="1">
      <c r="A41" s="94">
        <v>24</v>
      </c>
      <c r="B41" s="10" t="s">
        <v>4</v>
      </c>
      <c r="C41" s="235">
        <v>65</v>
      </c>
      <c r="D41" s="234"/>
      <c r="E41" s="234">
        <v>50</v>
      </c>
      <c r="F41" s="109"/>
      <c r="G41" s="235"/>
      <c r="H41" s="109"/>
      <c r="I41" s="109"/>
      <c r="J41" s="235"/>
      <c r="K41" s="109"/>
      <c r="L41" s="110"/>
      <c r="M41" s="110"/>
      <c r="N41" s="247">
        <f t="shared" si="1"/>
        <v>115</v>
      </c>
      <c r="T41" s="1" t="s">
        <v>29</v>
      </c>
      <c r="U41" s="1">
        <v>9</v>
      </c>
      <c r="V41" s="101">
        <v>12</v>
      </c>
      <c r="W41" s="15">
        <v>20</v>
      </c>
    </row>
    <row r="42" spans="1:23" ht="13.5" customHeight="1">
      <c r="A42" s="94">
        <v>25</v>
      </c>
      <c r="B42" s="11" t="s">
        <v>229</v>
      </c>
      <c r="C42" s="109"/>
      <c r="D42" s="109"/>
      <c r="E42" s="109"/>
      <c r="F42" s="109"/>
      <c r="G42" s="109"/>
      <c r="H42" s="109"/>
      <c r="I42" s="109"/>
      <c r="J42" s="235"/>
      <c r="K42" s="109"/>
      <c r="L42" s="110">
        <v>115</v>
      </c>
      <c r="M42" s="110"/>
      <c r="N42" s="247">
        <f t="shared" si="1"/>
        <v>115</v>
      </c>
      <c r="T42" s="1" t="s">
        <v>35</v>
      </c>
      <c r="U42" s="1">
        <v>8</v>
      </c>
    </row>
    <row r="43" spans="1:23" ht="13.5" customHeight="1">
      <c r="A43" s="94">
        <v>26</v>
      </c>
      <c r="B43" s="10" t="s">
        <v>179</v>
      </c>
      <c r="C43" s="108"/>
      <c r="D43" s="111"/>
      <c r="E43" s="111">
        <v>3</v>
      </c>
      <c r="F43" s="108"/>
      <c r="G43" s="111">
        <v>40</v>
      </c>
      <c r="H43" s="108"/>
      <c r="I43" s="108"/>
      <c r="J43" s="111">
        <v>25</v>
      </c>
      <c r="K43" s="108"/>
      <c r="L43" s="110">
        <v>45</v>
      </c>
      <c r="M43" s="110"/>
      <c r="N43" s="247">
        <f t="shared" si="1"/>
        <v>113</v>
      </c>
      <c r="T43" s="1" t="s">
        <v>31</v>
      </c>
      <c r="U43" s="1">
        <v>7</v>
      </c>
    </row>
    <row r="44" spans="1:23" ht="13.5" customHeight="1">
      <c r="A44" s="94">
        <v>27</v>
      </c>
      <c r="B44" s="10" t="s">
        <v>191</v>
      </c>
      <c r="C44" s="109"/>
      <c r="D44" s="235"/>
      <c r="E44" s="235">
        <v>7</v>
      </c>
      <c r="F44" s="109"/>
      <c r="G44" s="235"/>
      <c r="H44" s="109"/>
      <c r="I44" s="109"/>
      <c r="J44" s="235">
        <v>105</v>
      </c>
      <c r="K44" s="109"/>
      <c r="L44" s="110"/>
      <c r="M44" s="110"/>
      <c r="N44" s="247">
        <f t="shared" si="1"/>
        <v>112</v>
      </c>
      <c r="T44" s="1" t="s">
        <v>22</v>
      </c>
      <c r="U44" s="1">
        <v>6</v>
      </c>
    </row>
    <row r="45" spans="1:23" ht="13.5" customHeight="1">
      <c r="A45" s="94">
        <v>28</v>
      </c>
      <c r="B45" s="10" t="s">
        <v>186</v>
      </c>
      <c r="C45" s="108"/>
      <c r="D45" s="111"/>
      <c r="E45" s="111">
        <v>65</v>
      </c>
      <c r="F45" s="108"/>
      <c r="G45" s="111"/>
      <c r="H45" s="108"/>
      <c r="I45" s="108"/>
      <c r="J45" s="111">
        <v>40</v>
      </c>
      <c r="K45" s="108"/>
      <c r="L45" s="110"/>
      <c r="M45" s="110"/>
      <c r="N45" s="247">
        <f t="shared" si="1"/>
        <v>105</v>
      </c>
      <c r="T45" s="1" t="s">
        <v>23</v>
      </c>
      <c r="U45" s="1">
        <v>5</v>
      </c>
    </row>
    <row r="46" spans="1:23" ht="13.5" customHeight="1">
      <c r="A46" s="94">
        <v>29</v>
      </c>
      <c r="B46" s="10" t="s">
        <v>32</v>
      </c>
      <c r="C46" s="109"/>
      <c r="D46" s="235"/>
      <c r="E46" s="235">
        <v>55</v>
      </c>
      <c r="F46" s="109"/>
      <c r="G46" s="235">
        <v>35</v>
      </c>
      <c r="H46" s="109"/>
      <c r="I46" s="109"/>
      <c r="J46" s="235">
        <v>6</v>
      </c>
      <c r="K46" s="109"/>
      <c r="L46" s="110"/>
      <c r="M46" s="110"/>
      <c r="N46" s="247">
        <f t="shared" si="1"/>
        <v>96</v>
      </c>
      <c r="T46" s="1" t="s">
        <v>41</v>
      </c>
      <c r="U46" s="1">
        <v>4</v>
      </c>
    </row>
    <row r="47" spans="1:23" ht="13.5" customHeight="1">
      <c r="A47" s="94">
        <v>30</v>
      </c>
      <c r="B47" s="10" t="s">
        <v>100</v>
      </c>
      <c r="C47" s="235">
        <v>55</v>
      </c>
      <c r="D47" s="234"/>
      <c r="E47" s="234">
        <v>35</v>
      </c>
      <c r="F47" s="109"/>
      <c r="G47" s="235"/>
      <c r="H47" s="109"/>
      <c r="I47" s="109"/>
      <c r="J47" s="235"/>
      <c r="K47" s="109"/>
      <c r="L47" s="110"/>
      <c r="M47" s="110"/>
      <c r="N47" s="247">
        <f t="shared" si="1"/>
        <v>90</v>
      </c>
      <c r="T47" s="1" t="s">
        <v>20</v>
      </c>
      <c r="U47" s="1">
        <v>3</v>
      </c>
    </row>
    <row r="48" spans="1:23" ht="13.5" customHeight="1">
      <c r="A48" s="94">
        <v>31</v>
      </c>
      <c r="B48" s="11" t="s">
        <v>129</v>
      </c>
      <c r="C48" s="108"/>
      <c r="D48" s="108"/>
      <c r="E48" s="108"/>
      <c r="F48" s="108"/>
      <c r="G48" s="108"/>
      <c r="H48" s="108"/>
      <c r="I48" s="108"/>
      <c r="J48" s="111"/>
      <c r="K48" s="108"/>
      <c r="L48" s="110">
        <v>85</v>
      </c>
      <c r="M48" s="110"/>
      <c r="N48" s="247">
        <f t="shared" si="1"/>
        <v>85</v>
      </c>
      <c r="T48" s="1"/>
      <c r="U48" s="1"/>
    </row>
    <row r="49" spans="1:21" ht="13.5" customHeight="1">
      <c r="A49" s="94">
        <v>32</v>
      </c>
      <c r="B49" s="10" t="s">
        <v>184</v>
      </c>
      <c r="C49" s="109"/>
      <c r="D49" s="235"/>
      <c r="E49" s="235"/>
      <c r="F49" s="109"/>
      <c r="G49" s="235">
        <v>4</v>
      </c>
      <c r="H49" s="109"/>
      <c r="I49" s="109"/>
      <c r="J49" s="235">
        <v>70</v>
      </c>
      <c r="K49" s="109"/>
      <c r="L49" s="110"/>
      <c r="M49" s="110"/>
      <c r="N49" s="247">
        <f t="shared" si="1"/>
        <v>74</v>
      </c>
      <c r="T49" s="1" t="s">
        <v>33</v>
      </c>
      <c r="U49" s="1">
        <v>2</v>
      </c>
    </row>
    <row r="50" spans="1:21" ht="14.25" customHeight="1">
      <c r="A50" s="94">
        <v>33</v>
      </c>
      <c r="B50" s="10" t="s">
        <v>90</v>
      </c>
      <c r="C50" s="235">
        <v>70</v>
      </c>
      <c r="D50" s="110"/>
      <c r="E50" s="110"/>
      <c r="F50" s="108"/>
      <c r="G50" s="111"/>
      <c r="H50" s="108"/>
      <c r="I50" s="108"/>
      <c r="J50" s="111"/>
      <c r="K50" s="108"/>
      <c r="L50" s="110"/>
      <c r="M50" s="110"/>
      <c r="N50" s="247">
        <f t="shared" ref="N50:N71" si="2">SUM(C50:L50)</f>
        <v>70</v>
      </c>
      <c r="T50" s="1" t="s">
        <v>19</v>
      </c>
      <c r="U50" s="1">
        <v>1</v>
      </c>
    </row>
    <row r="51" spans="1:21" ht="13.5" customHeight="1">
      <c r="A51" s="94">
        <v>34</v>
      </c>
      <c r="B51" s="11" t="s">
        <v>13</v>
      </c>
      <c r="C51" s="108"/>
      <c r="D51" s="108"/>
      <c r="E51" s="108"/>
      <c r="F51" s="108"/>
      <c r="G51" s="108"/>
      <c r="H51" s="108"/>
      <c r="I51" s="108"/>
      <c r="J51" s="111"/>
      <c r="K51" s="108"/>
      <c r="L51" s="110">
        <v>65</v>
      </c>
      <c r="M51" s="110"/>
      <c r="N51" s="247">
        <f t="shared" si="2"/>
        <v>65</v>
      </c>
    </row>
    <row r="52" spans="1:21" ht="13.5" customHeight="1">
      <c r="A52" s="94">
        <v>35</v>
      </c>
      <c r="B52" s="10" t="s">
        <v>169</v>
      </c>
      <c r="C52" s="235">
        <v>60</v>
      </c>
      <c r="D52" s="234"/>
      <c r="E52" s="234"/>
      <c r="F52" s="109"/>
      <c r="G52" s="235"/>
      <c r="H52" s="109"/>
      <c r="I52" s="109"/>
      <c r="J52" s="235"/>
      <c r="K52" s="109"/>
      <c r="L52" s="110"/>
      <c r="M52" s="110"/>
      <c r="N52" s="247">
        <f t="shared" si="2"/>
        <v>60</v>
      </c>
      <c r="S52" s="85"/>
      <c r="T52" s="85"/>
    </row>
    <row r="53" spans="1:21" ht="13.5" customHeight="1">
      <c r="A53" s="94">
        <v>36</v>
      </c>
      <c r="B53" s="10" t="s">
        <v>166</v>
      </c>
      <c r="C53" s="235">
        <v>8</v>
      </c>
      <c r="D53" s="234"/>
      <c r="E53" s="234">
        <v>30</v>
      </c>
      <c r="F53" s="109"/>
      <c r="G53" s="235">
        <v>10</v>
      </c>
      <c r="H53" s="109"/>
      <c r="I53" s="109"/>
      <c r="J53" s="235">
        <v>10</v>
      </c>
      <c r="K53" s="109"/>
      <c r="L53" s="110"/>
      <c r="M53" s="110"/>
      <c r="N53" s="247">
        <f t="shared" si="2"/>
        <v>58</v>
      </c>
      <c r="S53" s="87"/>
      <c r="T53" s="88"/>
    </row>
    <row r="54" spans="1:21" ht="13.5" customHeight="1">
      <c r="A54" s="94">
        <v>37</v>
      </c>
      <c r="B54" s="10" t="s">
        <v>165</v>
      </c>
      <c r="C54" s="235">
        <v>9</v>
      </c>
      <c r="D54" s="110"/>
      <c r="E54" s="110">
        <v>8</v>
      </c>
      <c r="F54" s="108"/>
      <c r="G54" s="111"/>
      <c r="H54" s="108"/>
      <c r="I54" s="108"/>
      <c r="J54" s="111">
        <v>35</v>
      </c>
      <c r="K54" s="108"/>
      <c r="L54" s="110"/>
      <c r="M54" s="110"/>
      <c r="N54" s="247">
        <f t="shared" si="2"/>
        <v>52</v>
      </c>
      <c r="S54" s="87"/>
      <c r="T54" s="88"/>
    </row>
    <row r="55" spans="1:21" ht="13.5" customHeight="1">
      <c r="A55" s="94">
        <v>38</v>
      </c>
      <c r="B55" s="11" t="s">
        <v>178</v>
      </c>
      <c r="C55" s="108"/>
      <c r="D55" s="111"/>
      <c r="E55" s="111">
        <v>1</v>
      </c>
      <c r="F55" s="108"/>
      <c r="G55" s="111">
        <v>1</v>
      </c>
      <c r="H55" s="108"/>
      <c r="I55" s="108"/>
      <c r="J55" s="111">
        <v>15</v>
      </c>
      <c r="K55" s="108"/>
      <c r="L55" s="110">
        <v>35</v>
      </c>
      <c r="M55" s="110"/>
      <c r="N55" s="247">
        <f t="shared" si="2"/>
        <v>52</v>
      </c>
      <c r="S55" s="87"/>
      <c r="T55" s="105"/>
    </row>
    <row r="56" spans="1:21" ht="13.5" customHeight="1">
      <c r="A56" s="94">
        <v>39</v>
      </c>
      <c r="B56" s="10" t="s">
        <v>170</v>
      </c>
      <c r="C56" s="235">
        <v>30</v>
      </c>
      <c r="D56" s="234"/>
      <c r="E56" s="234"/>
      <c r="F56" s="109"/>
      <c r="G56" s="235">
        <v>7</v>
      </c>
      <c r="H56" s="109"/>
      <c r="I56" s="109"/>
      <c r="J56" s="235"/>
      <c r="K56" s="109"/>
      <c r="L56" s="110"/>
      <c r="M56" s="110"/>
      <c r="N56" s="247">
        <f t="shared" si="2"/>
        <v>37</v>
      </c>
      <c r="S56" s="87"/>
      <c r="T56" s="105"/>
    </row>
    <row r="57" spans="1:21" ht="13.5" customHeight="1">
      <c r="A57" s="94">
        <v>40</v>
      </c>
      <c r="B57" s="10" t="s">
        <v>217</v>
      </c>
      <c r="C57" s="109"/>
      <c r="D57" s="235"/>
      <c r="E57" s="235"/>
      <c r="F57" s="109"/>
      <c r="G57" s="235"/>
      <c r="H57" s="109"/>
      <c r="I57" s="109"/>
      <c r="J57" s="235">
        <v>7</v>
      </c>
      <c r="K57" s="109"/>
      <c r="L57" s="110">
        <v>25</v>
      </c>
      <c r="M57" s="110"/>
      <c r="N57" s="247">
        <f t="shared" si="2"/>
        <v>32</v>
      </c>
      <c r="S57" s="87"/>
      <c r="T57" s="105"/>
    </row>
    <row r="58" spans="1:21" ht="13.5" customHeight="1">
      <c r="A58" s="94">
        <v>41</v>
      </c>
      <c r="B58" s="10" t="s">
        <v>159</v>
      </c>
      <c r="C58" s="236">
        <v>25</v>
      </c>
      <c r="D58" s="234"/>
      <c r="E58" s="234"/>
      <c r="F58" s="109"/>
      <c r="G58" s="235"/>
      <c r="H58" s="109"/>
      <c r="I58" s="109"/>
      <c r="J58" s="235"/>
      <c r="K58" s="109"/>
      <c r="L58" s="110"/>
      <c r="M58" s="110"/>
      <c r="N58" s="247">
        <f t="shared" si="2"/>
        <v>25</v>
      </c>
      <c r="S58" s="87"/>
      <c r="T58" s="105"/>
    </row>
    <row r="59" spans="1:21" ht="13.5" customHeight="1">
      <c r="A59" s="94">
        <v>42</v>
      </c>
      <c r="B59" s="10" t="s">
        <v>187</v>
      </c>
      <c r="C59" s="108"/>
      <c r="D59" s="111"/>
      <c r="E59" s="111">
        <v>20</v>
      </c>
      <c r="F59" s="108"/>
      <c r="G59" s="111"/>
      <c r="H59" s="108"/>
      <c r="I59" s="108"/>
      <c r="J59" s="111"/>
      <c r="K59" s="108"/>
      <c r="L59" s="110"/>
      <c r="M59" s="110"/>
      <c r="N59" s="247">
        <f t="shared" si="2"/>
        <v>20</v>
      </c>
      <c r="S59" s="87"/>
      <c r="T59" s="105"/>
    </row>
    <row r="60" spans="1:21" ht="13.5" customHeight="1">
      <c r="A60" s="94">
        <v>43</v>
      </c>
      <c r="B60" s="10" t="s">
        <v>112</v>
      </c>
      <c r="C60" s="235">
        <v>10</v>
      </c>
      <c r="D60" s="234"/>
      <c r="E60" s="234"/>
      <c r="F60" s="109"/>
      <c r="G60" s="235">
        <v>2</v>
      </c>
      <c r="H60" s="109"/>
      <c r="I60" s="109"/>
      <c r="J60" s="235"/>
      <c r="K60" s="109"/>
      <c r="L60" s="110"/>
      <c r="M60" s="110"/>
      <c r="N60" s="247">
        <f t="shared" si="2"/>
        <v>12</v>
      </c>
      <c r="S60" s="87"/>
      <c r="T60" s="105"/>
    </row>
    <row r="61" spans="1:21" ht="13.5" customHeight="1">
      <c r="A61" s="94">
        <v>44</v>
      </c>
      <c r="B61" s="10" t="s">
        <v>224</v>
      </c>
      <c r="C61" s="109"/>
      <c r="D61" s="109"/>
      <c r="E61" s="109"/>
      <c r="F61" s="109"/>
      <c r="G61" s="235"/>
      <c r="H61" s="109"/>
      <c r="I61" s="109"/>
      <c r="J61" s="235">
        <v>9</v>
      </c>
      <c r="K61" s="109"/>
      <c r="L61" s="110"/>
      <c r="M61" s="110"/>
      <c r="N61" s="247">
        <f t="shared" si="2"/>
        <v>9</v>
      </c>
      <c r="S61" s="87"/>
      <c r="T61" s="105"/>
    </row>
    <row r="62" spans="1:21" ht="13.5" customHeight="1">
      <c r="A62" s="94">
        <v>45</v>
      </c>
      <c r="B62" s="10" t="s">
        <v>222</v>
      </c>
      <c r="C62" s="108"/>
      <c r="D62" s="108"/>
      <c r="E62" s="108"/>
      <c r="F62" s="108"/>
      <c r="G62" s="111"/>
      <c r="H62" s="108"/>
      <c r="I62" s="108"/>
      <c r="J62" s="111">
        <v>8</v>
      </c>
      <c r="K62" s="108"/>
      <c r="L62" s="110"/>
      <c r="M62" s="110"/>
      <c r="N62" s="247">
        <f t="shared" si="2"/>
        <v>8</v>
      </c>
      <c r="S62" s="87"/>
      <c r="T62" s="105"/>
    </row>
    <row r="63" spans="1:21" ht="13.5" customHeight="1">
      <c r="A63" s="94">
        <v>46</v>
      </c>
      <c r="B63" s="10" t="s">
        <v>118</v>
      </c>
      <c r="C63" s="235">
        <v>7</v>
      </c>
      <c r="D63" s="234"/>
      <c r="E63" s="234"/>
      <c r="F63" s="109"/>
      <c r="G63" s="235"/>
      <c r="H63" s="109"/>
      <c r="I63" s="109"/>
      <c r="J63" s="235"/>
      <c r="K63" s="109"/>
      <c r="L63" s="110"/>
      <c r="M63" s="110"/>
      <c r="N63" s="247">
        <f t="shared" si="2"/>
        <v>7</v>
      </c>
      <c r="S63" s="87"/>
      <c r="T63" s="105"/>
    </row>
    <row r="64" spans="1:21" ht="13.5" customHeight="1">
      <c r="A64" s="94">
        <v>47</v>
      </c>
      <c r="B64" s="10" t="s">
        <v>157</v>
      </c>
      <c r="C64" s="235">
        <v>6</v>
      </c>
      <c r="D64" s="110"/>
      <c r="E64" s="110"/>
      <c r="F64" s="108"/>
      <c r="G64" s="111"/>
      <c r="H64" s="108"/>
      <c r="I64" s="108"/>
      <c r="J64" s="111"/>
      <c r="K64" s="108"/>
      <c r="L64" s="110"/>
      <c r="M64" s="110"/>
      <c r="N64" s="247">
        <f t="shared" si="2"/>
        <v>6</v>
      </c>
      <c r="S64" s="87"/>
      <c r="T64" s="105"/>
    </row>
    <row r="65" spans="1:23" ht="13.5" customHeight="1">
      <c r="A65" s="94">
        <v>48</v>
      </c>
      <c r="B65" s="10" t="s">
        <v>190</v>
      </c>
      <c r="C65" s="108"/>
      <c r="D65" s="111"/>
      <c r="E65" s="111">
        <v>6</v>
      </c>
      <c r="F65" s="108"/>
      <c r="G65" s="111"/>
      <c r="H65" s="108"/>
      <c r="I65" s="108"/>
      <c r="J65" s="111"/>
      <c r="K65" s="108"/>
      <c r="L65" s="110"/>
      <c r="M65" s="110"/>
      <c r="N65" s="247">
        <f t="shared" si="2"/>
        <v>6</v>
      </c>
      <c r="S65" s="87"/>
      <c r="T65" s="105"/>
    </row>
    <row r="66" spans="1:23" ht="13.15" customHeight="1">
      <c r="A66" s="94">
        <v>49</v>
      </c>
      <c r="B66" s="230" t="s">
        <v>206</v>
      </c>
      <c r="C66" s="108"/>
      <c r="D66" s="108"/>
      <c r="E66" s="108"/>
      <c r="F66" s="108"/>
      <c r="G66" s="111">
        <v>6</v>
      </c>
      <c r="H66" s="108"/>
      <c r="I66" s="108"/>
      <c r="J66" s="111"/>
      <c r="K66" s="108"/>
      <c r="L66" s="110"/>
      <c r="M66" s="110"/>
      <c r="N66" s="247">
        <f t="shared" si="2"/>
        <v>6</v>
      </c>
      <c r="S66" s="87"/>
      <c r="T66" s="105"/>
    </row>
    <row r="67" spans="1:23" ht="13.5" customHeight="1">
      <c r="A67" s="94">
        <v>50</v>
      </c>
      <c r="B67" s="10" t="s">
        <v>185</v>
      </c>
      <c r="C67" s="108"/>
      <c r="D67" s="111"/>
      <c r="E67" s="111">
        <v>5</v>
      </c>
      <c r="F67" s="108"/>
      <c r="G67" s="111"/>
      <c r="H67" s="108"/>
      <c r="I67" s="108"/>
      <c r="J67" s="111"/>
      <c r="K67" s="108"/>
      <c r="L67" s="110"/>
      <c r="M67" s="110"/>
      <c r="N67" s="247">
        <f t="shared" si="2"/>
        <v>5</v>
      </c>
      <c r="S67" s="87"/>
      <c r="T67" s="105"/>
    </row>
    <row r="68" spans="1:23" ht="13.15" customHeight="1">
      <c r="A68" s="94">
        <v>51</v>
      </c>
      <c r="B68" s="230" t="s">
        <v>174</v>
      </c>
      <c r="C68" s="235">
        <v>5</v>
      </c>
      <c r="D68" s="110"/>
      <c r="E68" s="110"/>
      <c r="F68" s="108"/>
      <c r="G68" s="111"/>
      <c r="H68" s="108"/>
      <c r="I68" s="108"/>
      <c r="J68" s="111"/>
      <c r="K68" s="108"/>
      <c r="L68" s="110"/>
      <c r="M68" s="110"/>
      <c r="N68" s="247">
        <f t="shared" si="2"/>
        <v>5</v>
      </c>
      <c r="S68" s="87"/>
      <c r="T68" s="105"/>
    </row>
    <row r="69" spans="1:23" ht="13.15" customHeight="1">
      <c r="A69" s="94">
        <v>52</v>
      </c>
      <c r="B69" s="10" t="s">
        <v>90</v>
      </c>
      <c r="C69" s="108"/>
      <c r="D69" s="111"/>
      <c r="E69" s="111"/>
      <c r="F69" s="108"/>
      <c r="G69" s="111">
        <v>5</v>
      </c>
      <c r="H69" s="108"/>
      <c r="I69" s="108"/>
      <c r="J69" s="111"/>
      <c r="K69" s="108"/>
      <c r="L69" s="110"/>
      <c r="M69" s="110"/>
      <c r="N69" s="247">
        <f t="shared" si="2"/>
        <v>5</v>
      </c>
      <c r="S69" s="87"/>
      <c r="T69" s="107"/>
    </row>
    <row r="70" spans="1:23" ht="13.9" customHeight="1">
      <c r="A70" s="94">
        <v>53</v>
      </c>
      <c r="B70" s="10" t="s">
        <v>188</v>
      </c>
      <c r="C70" s="109"/>
      <c r="D70" s="235"/>
      <c r="E70" s="235"/>
      <c r="F70" s="109"/>
      <c r="G70" s="235">
        <v>3</v>
      </c>
      <c r="H70" s="109"/>
      <c r="I70" s="109"/>
      <c r="J70" s="235"/>
      <c r="K70" s="109"/>
      <c r="L70" s="110"/>
      <c r="M70" s="110"/>
      <c r="N70" s="247">
        <f t="shared" si="2"/>
        <v>3</v>
      </c>
      <c r="S70" s="87"/>
      <c r="T70" s="107"/>
    </row>
    <row r="71" spans="1:23" ht="13.15" customHeight="1">
      <c r="A71" s="94">
        <v>54</v>
      </c>
      <c r="B71" s="10" t="s">
        <v>105</v>
      </c>
      <c r="C71" s="108"/>
      <c r="D71" s="111"/>
      <c r="E71" s="111"/>
      <c r="F71" s="108"/>
      <c r="G71" s="111"/>
      <c r="H71" s="108"/>
      <c r="I71" s="108"/>
      <c r="J71" s="111"/>
      <c r="K71" s="108"/>
      <c r="L71" s="110"/>
      <c r="M71" s="110"/>
      <c r="N71" s="247">
        <f t="shared" si="2"/>
        <v>0</v>
      </c>
      <c r="S71" s="87"/>
      <c r="T71" s="107"/>
    </row>
    <row r="72" spans="1:23" ht="10.5" customHeight="1">
      <c r="B72" s="230"/>
      <c r="S72" s="87"/>
      <c r="T72" s="50"/>
    </row>
    <row r="73" spans="1:23" ht="10.15" customHeight="1">
      <c r="S73" s="50"/>
      <c r="T73" s="87"/>
    </row>
    <row r="74" spans="1:23" ht="14.45" customHeight="1">
      <c r="A74" s="333" t="s">
        <v>43</v>
      </c>
      <c r="B74" s="333"/>
      <c r="C74" s="333"/>
      <c r="D74" s="333"/>
      <c r="E74" s="333"/>
      <c r="F74" s="333"/>
      <c r="G74" s="333"/>
      <c r="H74" s="333"/>
      <c r="I74" s="333"/>
      <c r="J74" s="333"/>
      <c r="K74" s="333"/>
      <c r="L74" s="333"/>
      <c r="M74" s="261"/>
      <c r="N74" s="121"/>
      <c r="S74" s="50"/>
      <c r="T74" s="87"/>
      <c r="U74" s="49"/>
      <c r="V74" s="106"/>
      <c r="W74" s="86"/>
    </row>
    <row r="75" spans="1:23" ht="13.15" customHeight="1">
      <c r="A75" s="97" t="s">
        <v>59</v>
      </c>
      <c r="B75" s="97" t="s">
        <v>10</v>
      </c>
      <c r="C75" s="97">
        <v>1</v>
      </c>
      <c r="D75" s="97">
        <v>2</v>
      </c>
      <c r="E75" s="97">
        <v>3</v>
      </c>
      <c r="F75" s="97">
        <v>4</v>
      </c>
      <c r="G75" s="97">
        <v>5</v>
      </c>
      <c r="H75" s="97">
        <v>6</v>
      </c>
      <c r="I75" s="97">
        <v>7</v>
      </c>
      <c r="J75" s="97">
        <v>8</v>
      </c>
      <c r="K75" s="97">
        <v>9</v>
      </c>
      <c r="L75" s="98">
        <v>10</v>
      </c>
      <c r="M75" s="98"/>
      <c r="N75" s="97" t="s">
        <v>85</v>
      </c>
      <c r="S75" s="50"/>
      <c r="T75" s="87"/>
      <c r="U75" s="49"/>
    </row>
    <row r="76" spans="1:23" ht="13.5" customHeight="1">
      <c r="A76" s="99">
        <v>1</v>
      </c>
      <c r="B76" s="10" t="s">
        <v>98</v>
      </c>
      <c r="C76" s="235">
        <v>105</v>
      </c>
      <c r="D76" s="235"/>
      <c r="E76" s="235">
        <v>100</v>
      </c>
      <c r="F76" s="235"/>
      <c r="G76" s="235">
        <v>120</v>
      </c>
      <c r="H76" s="109"/>
      <c r="I76" s="109"/>
      <c r="J76" s="235">
        <v>110</v>
      </c>
      <c r="K76" s="109"/>
      <c r="L76" s="110">
        <v>110</v>
      </c>
      <c r="M76" s="110"/>
      <c r="N76" s="247">
        <f t="shared" ref="N76:N94" si="3">SUM(C76:L76)</f>
        <v>545</v>
      </c>
      <c r="S76" s="50"/>
      <c r="T76" s="87"/>
      <c r="U76" s="49"/>
    </row>
    <row r="77" spans="1:23" ht="13.5" customHeight="1">
      <c r="A77" s="99">
        <v>2</v>
      </c>
      <c r="B77" s="10" t="s">
        <v>9</v>
      </c>
      <c r="C77" s="235">
        <v>110</v>
      </c>
      <c r="D77" s="235"/>
      <c r="E77" s="235">
        <v>105</v>
      </c>
      <c r="F77" s="235"/>
      <c r="G77" s="235">
        <v>110</v>
      </c>
      <c r="H77" s="109"/>
      <c r="I77" s="109"/>
      <c r="J77" s="235">
        <v>95</v>
      </c>
      <c r="K77" s="109"/>
      <c r="L77" s="110">
        <v>120</v>
      </c>
      <c r="M77" s="110"/>
      <c r="N77" s="247">
        <f t="shared" si="3"/>
        <v>540</v>
      </c>
      <c r="S77" s="50"/>
      <c r="T77" s="87"/>
      <c r="U77" s="49"/>
    </row>
    <row r="78" spans="1:23" ht="13.5" customHeight="1">
      <c r="A78" s="99">
        <v>3</v>
      </c>
      <c r="B78" s="10" t="s">
        <v>115</v>
      </c>
      <c r="C78" s="235">
        <v>100</v>
      </c>
      <c r="D78" s="235"/>
      <c r="E78" s="235">
        <v>95</v>
      </c>
      <c r="F78" s="235"/>
      <c r="G78" s="235">
        <v>115</v>
      </c>
      <c r="H78" s="109"/>
      <c r="I78" s="109"/>
      <c r="J78" s="235">
        <v>120</v>
      </c>
      <c r="K78" s="109"/>
      <c r="L78" s="110">
        <v>95</v>
      </c>
      <c r="M78" s="110"/>
      <c r="N78" s="247">
        <f t="shared" si="3"/>
        <v>525</v>
      </c>
      <c r="S78" s="50"/>
      <c r="T78" s="87"/>
      <c r="U78" s="49"/>
    </row>
    <row r="79" spans="1:23" ht="13.5" customHeight="1">
      <c r="A79" s="99">
        <v>4</v>
      </c>
      <c r="B79" s="10" t="s">
        <v>45</v>
      </c>
      <c r="C79" s="235">
        <v>120</v>
      </c>
      <c r="D79" s="235"/>
      <c r="E79" s="235">
        <v>110</v>
      </c>
      <c r="F79" s="235"/>
      <c r="G79" s="235">
        <v>100</v>
      </c>
      <c r="H79" s="109"/>
      <c r="I79" s="109"/>
      <c r="J79" s="235">
        <v>100</v>
      </c>
      <c r="K79" s="109"/>
      <c r="L79" s="110">
        <v>90</v>
      </c>
      <c r="M79" s="110"/>
      <c r="N79" s="247">
        <f t="shared" si="3"/>
        <v>520</v>
      </c>
      <c r="S79" s="50"/>
      <c r="T79" s="87"/>
      <c r="U79" s="49"/>
    </row>
    <row r="80" spans="1:23" ht="13.5" customHeight="1">
      <c r="A80" s="99">
        <v>5</v>
      </c>
      <c r="B80" s="164" t="s">
        <v>189</v>
      </c>
      <c r="C80" s="109"/>
      <c r="D80" s="235"/>
      <c r="E80" s="235">
        <v>90</v>
      </c>
      <c r="F80" s="235"/>
      <c r="G80" s="235">
        <v>105</v>
      </c>
      <c r="H80" s="109"/>
      <c r="I80" s="109"/>
      <c r="J80" s="235">
        <v>90</v>
      </c>
      <c r="K80" s="109"/>
      <c r="L80" s="110">
        <v>100</v>
      </c>
      <c r="M80" s="110"/>
      <c r="N80" s="247">
        <f t="shared" si="3"/>
        <v>385</v>
      </c>
      <c r="S80" s="50"/>
      <c r="T80" s="49"/>
      <c r="U80" s="86"/>
    </row>
    <row r="81" spans="1:24" ht="13.5" customHeight="1">
      <c r="A81" s="99">
        <v>6</v>
      </c>
      <c r="B81" s="10" t="s">
        <v>163</v>
      </c>
      <c r="C81" s="235">
        <v>75</v>
      </c>
      <c r="D81" s="235"/>
      <c r="E81" s="235">
        <v>115</v>
      </c>
      <c r="F81" s="235"/>
      <c r="G81" s="235">
        <v>70</v>
      </c>
      <c r="H81" s="109"/>
      <c r="I81" s="109"/>
      <c r="J81" s="235"/>
      <c r="K81" s="109"/>
      <c r="L81" s="110">
        <v>115</v>
      </c>
      <c r="M81" s="110"/>
      <c r="N81" s="247">
        <f t="shared" si="3"/>
        <v>375</v>
      </c>
      <c r="S81" s="51"/>
      <c r="T81" s="51"/>
      <c r="X81" s="21"/>
    </row>
    <row r="82" spans="1:24" ht="13.5" customHeight="1">
      <c r="A82" s="99">
        <v>7</v>
      </c>
      <c r="B82" s="10" t="s">
        <v>108</v>
      </c>
      <c r="C82" s="235">
        <v>85</v>
      </c>
      <c r="D82" s="235"/>
      <c r="E82" s="235">
        <v>120</v>
      </c>
      <c r="F82" s="235"/>
      <c r="G82" s="235">
        <v>90</v>
      </c>
      <c r="H82" s="109"/>
      <c r="I82" s="109"/>
      <c r="J82" s="235"/>
      <c r="K82" s="109"/>
      <c r="L82" s="110"/>
      <c r="M82" s="110"/>
      <c r="N82" s="247">
        <f t="shared" si="3"/>
        <v>295</v>
      </c>
      <c r="S82" s="48"/>
      <c r="T82" s="48"/>
    </row>
    <row r="83" spans="1:24" ht="13.5" customHeight="1">
      <c r="A83" s="99">
        <v>8</v>
      </c>
      <c r="B83" s="10" t="s">
        <v>140</v>
      </c>
      <c r="C83" s="235">
        <v>115</v>
      </c>
      <c r="D83" s="235"/>
      <c r="E83" s="235">
        <v>75</v>
      </c>
      <c r="F83" s="235"/>
      <c r="G83" s="235"/>
      <c r="H83" s="109"/>
      <c r="I83" s="109"/>
      <c r="J83" s="235">
        <v>105</v>
      </c>
      <c r="K83" s="109"/>
      <c r="L83" s="110"/>
      <c r="M83" s="110"/>
      <c r="N83" s="247">
        <f t="shared" si="3"/>
        <v>295</v>
      </c>
      <c r="S83" s="48"/>
      <c r="T83" s="48"/>
    </row>
    <row r="84" spans="1:24" ht="13.5" customHeight="1">
      <c r="A84" s="99">
        <v>9</v>
      </c>
      <c r="B84" s="10" t="s">
        <v>109</v>
      </c>
      <c r="C84" s="235">
        <v>70</v>
      </c>
      <c r="D84" s="235"/>
      <c r="E84" s="235"/>
      <c r="F84" s="235"/>
      <c r="G84" s="235"/>
      <c r="H84" s="109"/>
      <c r="I84" s="109"/>
      <c r="J84" s="235">
        <v>115</v>
      </c>
      <c r="K84" s="109"/>
      <c r="L84" s="110">
        <v>105</v>
      </c>
      <c r="M84" s="110"/>
      <c r="N84" s="247">
        <f t="shared" si="3"/>
        <v>290</v>
      </c>
      <c r="S84" s="48"/>
      <c r="T84" s="48"/>
    </row>
    <row r="85" spans="1:24" ht="13.5" customHeight="1">
      <c r="A85" s="99">
        <v>10</v>
      </c>
      <c r="B85" s="10" t="s">
        <v>46</v>
      </c>
      <c r="C85" s="235">
        <v>95</v>
      </c>
      <c r="D85" s="235"/>
      <c r="E85" s="235">
        <v>85</v>
      </c>
      <c r="F85" s="235"/>
      <c r="G85" s="235">
        <v>80</v>
      </c>
      <c r="H85" s="109"/>
      <c r="I85" s="109"/>
      <c r="J85" s="235"/>
      <c r="K85" s="109"/>
      <c r="L85" s="110"/>
      <c r="M85" s="110"/>
      <c r="N85" s="247">
        <f t="shared" si="3"/>
        <v>260</v>
      </c>
      <c r="S85" s="48"/>
      <c r="T85" s="48"/>
    </row>
    <row r="86" spans="1:24" ht="13.5" customHeight="1">
      <c r="A86" s="99">
        <v>11</v>
      </c>
      <c r="B86" s="164" t="s">
        <v>148</v>
      </c>
      <c r="C86" s="109"/>
      <c r="D86" s="235"/>
      <c r="E86" s="235">
        <v>70</v>
      </c>
      <c r="F86" s="235"/>
      <c r="G86" s="235">
        <v>85</v>
      </c>
      <c r="H86" s="109"/>
      <c r="I86" s="109"/>
      <c r="J86" s="235">
        <v>85</v>
      </c>
      <c r="K86" s="109"/>
      <c r="L86" s="110"/>
      <c r="M86" s="110"/>
      <c r="N86" s="247">
        <f t="shared" si="3"/>
        <v>240</v>
      </c>
      <c r="S86" s="48"/>
      <c r="T86" s="48"/>
    </row>
    <row r="87" spans="1:24" ht="13.5" customHeight="1">
      <c r="A87" s="99">
        <v>12</v>
      </c>
      <c r="B87" s="10" t="s">
        <v>156</v>
      </c>
      <c r="C87" s="235">
        <v>80</v>
      </c>
      <c r="D87" s="235"/>
      <c r="E87" s="235"/>
      <c r="F87" s="235"/>
      <c r="G87" s="235">
        <v>95</v>
      </c>
      <c r="H87" s="109"/>
      <c r="I87" s="109"/>
      <c r="J87" s="235"/>
      <c r="K87" s="109"/>
      <c r="L87" s="110"/>
      <c r="M87" s="110"/>
      <c r="N87" s="247">
        <f t="shared" si="3"/>
        <v>175</v>
      </c>
      <c r="S87" s="48"/>
      <c r="T87" s="48"/>
    </row>
    <row r="88" spans="1:24" ht="13.5" customHeight="1" outlineLevel="1">
      <c r="A88" s="99">
        <v>13</v>
      </c>
      <c r="B88" s="10" t="s">
        <v>151</v>
      </c>
      <c r="C88" s="235">
        <v>90</v>
      </c>
      <c r="D88" s="235"/>
      <c r="E88" s="235"/>
      <c r="F88" s="235"/>
      <c r="G88" s="235">
        <v>75</v>
      </c>
      <c r="H88" s="109"/>
      <c r="I88" s="109"/>
      <c r="J88" s="235"/>
      <c r="K88" s="109"/>
      <c r="L88" s="110"/>
      <c r="M88" s="110"/>
      <c r="N88" s="247">
        <f t="shared" si="3"/>
        <v>165</v>
      </c>
      <c r="S88" s="48"/>
      <c r="T88" s="48"/>
    </row>
    <row r="89" spans="1:24" ht="13.5" customHeight="1" outlineLevel="1">
      <c r="A89" s="99">
        <v>14</v>
      </c>
      <c r="B89" s="164" t="s">
        <v>144</v>
      </c>
      <c r="C89" s="109"/>
      <c r="D89" s="235"/>
      <c r="E89" s="235">
        <v>80</v>
      </c>
      <c r="F89" s="235"/>
      <c r="G89" s="235"/>
      <c r="H89" s="109"/>
      <c r="I89" s="109"/>
      <c r="J89" s="235"/>
      <c r="K89" s="109"/>
      <c r="L89" s="110"/>
      <c r="M89" s="110"/>
      <c r="N89" s="247">
        <f t="shared" si="3"/>
        <v>80</v>
      </c>
      <c r="S89" s="48"/>
      <c r="T89" s="48"/>
    </row>
    <row r="90" spans="1:24" ht="13.5" customHeight="1" outlineLevel="1">
      <c r="A90" s="99">
        <v>15</v>
      </c>
      <c r="B90" s="10" t="s">
        <v>121</v>
      </c>
      <c r="C90" s="235">
        <v>65</v>
      </c>
      <c r="D90" s="235"/>
      <c r="E90" s="235"/>
      <c r="F90" s="235"/>
      <c r="G90" s="235"/>
      <c r="H90" s="109"/>
      <c r="I90" s="109"/>
      <c r="J90" s="235"/>
      <c r="K90" s="109"/>
      <c r="L90" s="110"/>
      <c r="M90" s="110"/>
      <c r="N90" s="247">
        <f t="shared" si="3"/>
        <v>65</v>
      </c>
      <c r="S90" s="48"/>
      <c r="T90" s="48"/>
    </row>
    <row r="91" spans="1:24" ht="13.5" customHeight="1" outlineLevel="1">
      <c r="A91" s="99">
        <v>16</v>
      </c>
      <c r="B91" s="10" t="s">
        <v>210</v>
      </c>
      <c r="C91" s="235"/>
      <c r="D91" s="235"/>
      <c r="E91" s="235"/>
      <c r="F91" s="235"/>
      <c r="G91" s="235">
        <v>65</v>
      </c>
      <c r="H91" s="109"/>
      <c r="I91" s="109"/>
      <c r="J91" s="235"/>
      <c r="K91" s="109"/>
      <c r="L91" s="110"/>
      <c r="M91" s="110"/>
      <c r="N91" s="247">
        <f t="shared" si="3"/>
        <v>65</v>
      </c>
      <c r="S91" s="48"/>
      <c r="T91" s="48"/>
      <c r="X91" s="21"/>
    </row>
    <row r="92" spans="1:24" ht="13.5" customHeight="1" outlineLevel="1">
      <c r="A92" s="99">
        <v>17</v>
      </c>
      <c r="B92" s="10" t="s">
        <v>168</v>
      </c>
      <c r="C92" s="235">
        <v>60</v>
      </c>
      <c r="D92" s="235"/>
      <c r="E92" s="235"/>
      <c r="F92" s="235"/>
      <c r="G92" s="235"/>
      <c r="H92" s="109"/>
      <c r="I92" s="109"/>
      <c r="J92" s="235"/>
      <c r="K92" s="109"/>
      <c r="L92" s="110"/>
      <c r="M92" s="110"/>
      <c r="N92" s="247">
        <f t="shared" si="3"/>
        <v>60</v>
      </c>
      <c r="S92" s="48"/>
      <c r="T92" s="48"/>
      <c r="X92" s="21"/>
    </row>
    <row r="93" spans="1:24" ht="13.5" customHeight="1" outlineLevel="1">
      <c r="A93" s="99">
        <v>18</v>
      </c>
      <c r="B93" s="10" t="s">
        <v>211</v>
      </c>
      <c r="C93" s="235"/>
      <c r="D93" s="235"/>
      <c r="E93" s="235"/>
      <c r="F93" s="235"/>
      <c r="G93" s="235">
        <v>60</v>
      </c>
      <c r="H93" s="109"/>
      <c r="I93" s="109"/>
      <c r="J93" s="235"/>
      <c r="K93" s="109"/>
      <c r="L93" s="110"/>
      <c r="M93" s="110"/>
      <c r="N93" s="247">
        <f t="shared" si="3"/>
        <v>60</v>
      </c>
      <c r="S93" s="48"/>
      <c r="T93" s="48"/>
      <c r="X93" s="21"/>
    </row>
    <row r="94" spans="1:24" ht="13.5" customHeight="1" outlineLevel="1">
      <c r="A94" s="99">
        <v>19</v>
      </c>
      <c r="B94" s="10" t="s">
        <v>209</v>
      </c>
      <c r="C94" s="109"/>
      <c r="D94" s="109"/>
      <c r="E94" s="109"/>
      <c r="F94" s="235"/>
      <c r="G94" s="235">
        <v>55</v>
      </c>
      <c r="H94" s="109"/>
      <c r="I94" s="109"/>
      <c r="J94" s="235"/>
      <c r="K94" s="109"/>
      <c r="L94" s="110"/>
      <c r="M94" s="110"/>
      <c r="N94" s="247">
        <f t="shared" si="3"/>
        <v>55</v>
      </c>
      <c r="S94" s="48"/>
      <c r="T94" s="48"/>
    </row>
    <row r="95" spans="1:24" ht="9.75" customHeight="1" outlineLevel="1">
      <c r="S95" s="48"/>
      <c r="T95" s="48"/>
    </row>
    <row r="96" spans="1:24" ht="9.75" customHeight="1" outlineLevel="1">
      <c r="S96" s="48"/>
      <c r="T96" s="48"/>
    </row>
    <row r="97" spans="19:20" ht="9.75" customHeight="1" outlineLevel="1">
      <c r="S97" s="48"/>
      <c r="T97" s="48"/>
    </row>
    <row r="98" spans="19:20" ht="9.75" customHeight="1" outlineLevel="1">
      <c r="S98" s="48"/>
      <c r="T98" s="48"/>
    </row>
    <row r="99" spans="19:20" ht="9.75" customHeight="1" outlineLevel="1">
      <c r="S99" s="48"/>
      <c r="T99" s="48"/>
    </row>
    <row r="100" spans="19:20" ht="9.75" customHeight="1" outlineLevel="1">
      <c r="S100" s="48"/>
      <c r="T100" s="48"/>
    </row>
    <row r="101" spans="19:20" ht="9.75" customHeight="1" outlineLevel="1">
      <c r="S101" s="48"/>
      <c r="T101" s="48"/>
    </row>
    <row r="102" spans="19:20" ht="9.75" customHeight="1" outlineLevel="1">
      <c r="S102" s="48"/>
      <c r="T102" s="48"/>
    </row>
    <row r="103" spans="19:20" ht="9.75" customHeight="1" outlineLevel="1">
      <c r="S103" s="48"/>
      <c r="T103" s="48"/>
    </row>
    <row r="104" spans="19:20" ht="9.75" customHeight="1" outlineLevel="1">
      <c r="S104" s="48"/>
      <c r="T104" s="48"/>
    </row>
    <row r="105" spans="19:20" ht="9.75" customHeight="1" outlineLevel="1">
      <c r="S105" s="48"/>
      <c r="T105" s="48"/>
    </row>
    <row r="106" spans="19:20" ht="9.75" customHeight="1" outlineLevel="1">
      <c r="S106" s="48"/>
      <c r="T106" s="48"/>
    </row>
    <row r="107" spans="19:20" ht="9.75" customHeight="1" outlineLevel="1">
      <c r="S107" s="48"/>
      <c r="T107" s="48"/>
    </row>
    <row r="108" spans="19:20" ht="9.75" customHeight="1" outlineLevel="1">
      <c r="S108" s="48"/>
      <c r="T108" s="48"/>
    </row>
    <row r="109" spans="19:20" ht="9.75" customHeight="1" outlineLevel="1">
      <c r="S109" s="48"/>
      <c r="T109" s="48"/>
    </row>
    <row r="110" spans="19:20" ht="9.75" customHeight="1" outlineLevel="1">
      <c r="S110" s="48"/>
      <c r="T110" s="48"/>
    </row>
    <row r="111" spans="19:20" ht="9.75" customHeight="1" outlineLevel="1">
      <c r="S111" s="48"/>
      <c r="T111" s="48"/>
    </row>
    <row r="112" spans="19:20" ht="9.75" customHeight="1" outlineLevel="1">
      <c r="S112" s="48"/>
      <c r="T112" s="48"/>
    </row>
    <row r="113" spans="19:24" ht="9.75" customHeight="1" outlineLevel="1">
      <c r="S113" s="48"/>
      <c r="T113" s="48"/>
    </row>
    <row r="114" spans="19:24" ht="9.75" customHeight="1" outlineLevel="1"/>
    <row r="119" spans="19:24">
      <c r="U119" s="53" t="s">
        <v>63</v>
      </c>
      <c r="V119" s="54"/>
      <c r="W119" s="53"/>
      <c r="X119" s="31"/>
    </row>
    <row r="120" spans="19:24" ht="13.5" thickBot="1">
      <c r="U120" s="54" t="s">
        <v>74</v>
      </c>
      <c r="V120" s="54"/>
      <c r="W120" s="54"/>
      <c r="X120" s="33"/>
    </row>
    <row r="121" spans="19:24" ht="13.5" thickBot="1">
      <c r="U121" s="58" t="s">
        <v>79</v>
      </c>
      <c r="V121" s="59" t="s">
        <v>58</v>
      </c>
      <c r="W121" s="60" t="s">
        <v>0</v>
      </c>
      <c r="X121" s="60" t="s">
        <v>81</v>
      </c>
    </row>
    <row r="122" spans="19:24">
      <c r="U122" s="61">
        <v>5</v>
      </c>
      <c r="V122" s="62">
        <v>120</v>
      </c>
      <c r="W122" s="63">
        <v>5</v>
      </c>
      <c r="X122" s="64">
        <f>SUM(V122:W122)</f>
        <v>125</v>
      </c>
    </row>
    <row r="123" spans="19:24" ht="13.5" thickBot="1">
      <c r="U123" s="55"/>
      <c r="V123" s="56">
        <v>161</v>
      </c>
      <c r="W123" s="65"/>
      <c r="X123" s="57">
        <f>SUM(V123:W123)</f>
        <v>161</v>
      </c>
    </row>
    <row r="124" spans="19:24">
      <c r="U124" s="54"/>
      <c r="V124" s="54"/>
      <c r="W124" s="54"/>
      <c r="X124" s="54"/>
    </row>
    <row r="125" spans="19:24" ht="13.5" thickBot="1">
      <c r="U125" s="54" t="s">
        <v>84</v>
      </c>
      <c r="V125" s="54"/>
      <c r="W125" s="54"/>
      <c r="X125" s="54"/>
    </row>
    <row r="126" spans="19:24" ht="13.5" thickBot="1">
      <c r="U126" s="66" t="s">
        <v>79</v>
      </c>
      <c r="V126" s="67" t="s">
        <v>58</v>
      </c>
      <c r="W126" s="68" t="s">
        <v>0</v>
      </c>
      <c r="X126" s="68" t="s">
        <v>0</v>
      </c>
    </row>
    <row r="127" spans="19:24">
      <c r="U127" s="61"/>
      <c r="V127" s="62">
        <v>145</v>
      </c>
      <c r="W127" s="63"/>
      <c r="X127" s="64">
        <f>SUM(V127:W127)</f>
        <v>145</v>
      </c>
    </row>
    <row r="128" spans="19:24" ht="13.5" thickBot="1">
      <c r="U128" s="55">
        <v>4</v>
      </c>
      <c r="V128" s="56">
        <v>116</v>
      </c>
      <c r="W128" s="65"/>
      <c r="X128" s="57">
        <f>SUM(V128:W128)</f>
        <v>116</v>
      </c>
    </row>
    <row r="129" spans="21:24">
      <c r="U129" s="54"/>
      <c r="V129" s="54"/>
      <c r="W129" s="54"/>
      <c r="X129" s="54"/>
    </row>
    <row r="130" spans="21:24" ht="13.5" thickBot="1">
      <c r="U130" s="54" t="s">
        <v>82</v>
      </c>
      <c r="V130" s="54"/>
      <c r="W130" s="54"/>
      <c r="X130" s="54"/>
    </row>
    <row r="131" spans="21:24" ht="13.5" thickBot="1">
      <c r="U131" s="58" t="s">
        <v>79</v>
      </c>
      <c r="V131" s="59" t="s">
        <v>58</v>
      </c>
      <c r="W131" s="60" t="s">
        <v>0</v>
      </c>
      <c r="X131" s="60" t="s">
        <v>0</v>
      </c>
    </row>
    <row r="132" spans="21:24">
      <c r="U132" s="61">
        <v>3</v>
      </c>
      <c r="V132" s="62">
        <v>117</v>
      </c>
      <c r="W132" s="63">
        <v>-10</v>
      </c>
      <c r="X132" s="64">
        <f>SUM(V132:W132)</f>
        <v>107</v>
      </c>
    </row>
    <row r="133" spans="21:24" ht="13.5" thickBot="1">
      <c r="U133" s="55"/>
      <c r="V133" s="56">
        <v>108</v>
      </c>
      <c r="W133" s="65"/>
      <c r="X133" s="57">
        <f>SUM(V133:W133)</f>
        <v>108</v>
      </c>
    </row>
    <row r="134" spans="21:24">
      <c r="U134" s="54"/>
      <c r="V134" s="54"/>
      <c r="W134" s="54"/>
      <c r="X134" s="54"/>
    </row>
    <row r="135" spans="21:24" ht="13.5" thickBot="1">
      <c r="U135" s="54" t="s">
        <v>63</v>
      </c>
      <c r="V135" s="54"/>
      <c r="W135" s="54"/>
      <c r="X135" s="54"/>
    </row>
    <row r="136" spans="21:24" ht="13.5" thickBot="1">
      <c r="U136" s="69" t="s">
        <v>79</v>
      </c>
      <c r="V136" s="71" t="s">
        <v>58</v>
      </c>
      <c r="W136" s="70" t="s">
        <v>0</v>
      </c>
      <c r="X136" s="72" t="s">
        <v>0</v>
      </c>
    </row>
    <row r="137" spans="21:24">
      <c r="U137" s="73">
        <v>1</v>
      </c>
      <c r="V137" s="74">
        <v>145</v>
      </c>
      <c r="W137" s="75">
        <v>-20</v>
      </c>
      <c r="X137" s="76">
        <f>SUM(V137:W137)</f>
        <v>125</v>
      </c>
    </row>
    <row r="138" spans="21:24" ht="13.5" thickBot="1">
      <c r="U138" s="55">
        <v>2</v>
      </c>
      <c r="V138" s="56">
        <v>109</v>
      </c>
      <c r="W138" s="65"/>
      <c r="X138" s="57">
        <f>SUM(V138:W138)</f>
        <v>109</v>
      </c>
    </row>
  </sheetData>
  <sortState ref="B5:N14">
    <sortCondition descending="1" ref="N5:N14"/>
  </sortState>
  <mergeCells count="6">
    <mergeCell ref="A1:O1"/>
    <mergeCell ref="A16:N16"/>
    <mergeCell ref="A74:L74"/>
    <mergeCell ref="B3:B4"/>
    <mergeCell ref="A3:A4"/>
    <mergeCell ref="C3:L3"/>
  </mergeCells>
  <pageMargins left="0" right="0" top="0" bottom="0" header="0.31496062992125984" footer="0.31496062992125984"/>
  <pageSetup paperSize="9" scale="98" orientation="portrait" r:id="rId1"/>
  <colBreaks count="1" manualBreakCount="1">
    <brk id="13" max="8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5"/>
  <sheetViews>
    <sheetView view="pageBreakPreview" zoomScale="40" zoomScaleNormal="40" zoomScaleSheetLayoutView="40" workbookViewId="0">
      <selection activeCell="A5" sqref="A5:K5"/>
    </sheetView>
  </sheetViews>
  <sheetFormatPr defaultColWidth="8.7109375" defaultRowHeight="12.75"/>
  <cols>
    <col min="1" max="1" width="17.7109375" style="1" customWidth="1"/>
    <col min="2" max="2" width="74.140625" style="1" customWidth="1"/>
    <col min="3" max="8" width="15.140625" style="1" customWidth="1"/>
    <col min="9" max="9" width="10.42578125" style="1" customWidth="1"/>
    <col min="10" max="10" width="21.7109375" style="1" customWidth="1"/>
    <col min="11" max="11" width="23.42578125" style="1" customWidth="1"/>
  </cols>
  <sheetData>
    <row r="1" spans="1:11" ht="196.5" customHeight="1">
      <c r="A1" s="320" t="s">
        <v>15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58.5" customHeight="1">
      <c r="A2" s="319" t="s">
        <v>175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</row>
    <row r="3" spans="1:11" ht="34.5">
      <c r="A3" s="34"/>
      <c r="B3" s="35"/>
      <c r="C3" s="36"/>
      <c r="D3" s="36"/>
      <c r="E3" s="37"/>
      <c r="F3" s="36"/>
      <c r="G3" s="36"/>
      <c r="H3" s="36"/>
      <c r="I3" s="36"/>
      <c r="J3" s="36"/>
      <c r="K3" s="36"/>
    </row>
    <row r="4" spans="1:11" ht="35.25" thickBot="1">
      <c r="A4" s="36"/>
      <c r="B4" s="36"/>
      <c r="C4" s="36"/>
      <c r="D4" s="38"/>
      <c r="E4" s="39" t="s">
        <v>39</v>
      </c>
      <c r="F4" s="40"/>
      <c r="G4" s="36"/>
      <c r="H4" s="36"/>
      <c r="I4" s="36"/>
      <c r="J4" s="36"/>
      <c r="K4" s="36"/>
    </row>
    <row r="5" spans="1:11" ht="69.75" customHeight="1" thickBot="1">
      <c r="A5" s="174" t="s">
        <v>79</v>
      </c>
      <c r="B5" s="156" t="s">
        <v>67</v>
      </c>
      <c r="C5" s="156" t="s">
        <v>58</v>
      </c>
      <c r="D5" s="156" t="s">
        <v>77</v>
      </c>
      <c r="E5" s="156" t="s">
        <v>62</v>
      </c>
      <c r="F5" s="156" t="s">
        <v>83</v>
      </c>
      <c r="G5" s="156" t="s">
        <v>86</v>
      </c>
      <c r="H5" s="156" t="s">
        <v>68</v>
      </c>
      <c r="I5" s="156" t="s">
        <v>0</v>
      </c>
      <c r="J5" s="156" t="s">
        <v>3</v>
      </c>
      <c r="K5" s="157" t="s">
        <v>49</v>
      </c>
    </row>
    <row r="6" spans="1:11" ht="43.5" customHeight="1">
      <c r="A6" s="175">
        <v>1</v>
      </c>
      <c r="B6" s="170" t="s">
        <v>40</v>
      </c>
      <c r="C6" s="171">
        <v>192</v>
      </c>
      <c r="D6" s="171">
        <v>225</v>
      </c>
      <c r="E6" s="171">
        <v>113</v>
      </c>
      <c r="F6" s="171">
        <v>144</v>
      </c>
      <c r="G6" s="171">
        <v>166</v>
      </c>
      <c r="H6" s="171">
        <v>156</v>
      </c>
      <c r="I6" s="171">
        <v>-10</v>
      </c>
      <c r="J6" s="172">
        <f t="shared" ref="J6:J13" si="0">SUM(C6:I6)</f>
        <v>986</v>
      </c>
      <c r="K6" s="173">
        <f t="shared" ref="K6:K15" si="1">SUM(J6/6)</f>
        <v>164.33333333333334</v>
      </c>
    </row>
    <row r="7" spans="1:11" ht="43.5" customHeight="1">
      <c r="A7" s="44">
        <v>2</v>
      </c>
      <c r="B7" s="84" t="s">
        <v>56</v>
      </c>
      <c r="C7" s="42">
        <v>193</v>
      </c>
      <c r="D7" s="42">
        <v>146</v>
      </c>
      <c r="E7" s="42">
        <v>165</v>
      </c>
      <c r="F7" s="42">
        <v>186</v>
      </c>
      <c r="G7" s="42">
        <v>140</v>
      </c>
      <c r="H7" s="42">
        <v>123</v>
      </c>
      <c r="I7" s="42">
        <v>-25</v>
      </c>
      <c r="J7" s="158">
        <f t="shared" si="0"/>
        <v>928</v>
      </c>
      <c r="K7" s="159">
        <f t="shared" si="1"/>
        <v>154.66666666666666</v>
      </c>
    </row>
    <row r="8" spans="1:11" ht="43.5" customHeight="1">
      <c r="A8" s="44">
        <v>3</v>
      </c>
      <c r="B8" s="84" t="s">
        <v>95</v>
      </c>
      <c r="C8" s="42">
        <v>191</v>
      </c>
      <c r="D8" s="42">
        <v>137</v>
      </c>
      <c r="E8" s="42">
        <v>112</v>
      </c>
      <c r="F8" s="42">
        <v>155</v>
      </c>
      <c r="G8" s="42">
        <v>141</v>
      </c>
      <c r="H8" s="42">
        <v>129</v>
      </c>
      <c r="I8" s="42">
        <v>20</v>
      </c>
      <c r="J8" s="158">
        <f t="shared" si="0"/>
        <v>885</v>
      </c>
      <c r="K8" s="159">
        <f t="shared" si="1"/>
        <v>147.5</v>
      </c>
    </row>
    <row r="9" spans="1:11" ht="43.5" customHeight="1">
      <c r="A9" s="44">
        <v>4</v>
      </c>
      <c r="B9" s="84" t="s">
        <v>75</v>
      </c>
      <c r="C9" s="41">
        <v>122</v>
      </c>
      <c r="D9" s="42">
        <v>137</v>
      </c>
      <c r="E9" s="42">
        <v>189</v>
      </c>
      <c r="F9" s="42">
        <v>130</v>
      </c>
      <c r="G9" s="42">
        <v>129</v>
      </c>
      <c r="H9" s="42">
        <v>183</v>
      </c>
      <c r="I9" s="42">
        <v>-25</v>
      </c>
      <c r="J9" s="158">
        <f t="shared" si="0"/>
        <v>865</v>
      </c>
      <c r="K9" s="159">
        <f t="shared" si="1"/>
        <v>144.16666666666666</v>
      </c>
    </row>
    <row r="10" spans="1:11" ht="43.5" customHeight="1">
      <c r="A10" s="44">
        <v>5</v>
      </c>
      <c r="B10" s="84" t="s">
        <v>47</v>
      </c>
      <c r="C10" s="41">
        <v>112</v>
      </c>
      <c r="D10" s="42">
        <v>165</v>
      </c>
      <c r="E10" s="42">
        <v>139</v>
      </c>
      <c r="F10" s="42">
        <v>160</v>
      </c>
      <c r="G10" s="42">
        <v>177</v>
      </c>
      <c r="H10" s="42">
        <v>121</v>
      </c>
      <c r="I10" s="42">
        <v>-15</v>
      </c>
      <c r="J10" s="158">
        <f t="shared" si="0"/>
        <v>859</v>
      </c>
      <c r="K10" s="159">
        <f t="shared" si="1"/>
        <v>143.16666666666666</v>
      </c>
    </row>
    <row r="11" spans="1:11" ht="43.5" customHeight="1">
      <c r="A11" s="44">
        <v>6</v>
      </c>
      <c r="B11" s="84" t="s">
        <v>182</v>
      </c>
      <c r="C11" s="42">
        <v>108</v>
      </c>
      <c r="D11" s="42">
        <v>121</v>
      </c>
      <c r="E11" s="42">
        <v>126</v>
      </c>
      <c r="F11" s="42">
        <v>125</v>
      </c>
      <c r="G11" s="42">
        <v>141</v>
      </c>
      <c r="H11" s="42">
        <v>140</v>
      </c>
      <c r="I11" s="42">
        <v>30</v>
      </c>
      <c r="J11" s="158">
        <f t="shared" si="0"/>
        <v>791</v>
      </c>
      <c r="K11" s="159">
        <f t="shared" si="1"/>
        <v>131.83333333333334</v>
      </c>
    </row>
    <row r="12" spans="1:11" ht="40.9" customHeight="1">
      <c r="A12" s="44">
        <v>7</v>
      </c>
      <c r="B12" s="84" t="s">
        <v>173</v>
      </c>
      <c r="C12" s="41">
        <v>115</v>
      </c>
      <c r="D12" s="42">
        <v>171</v>
      </c>
      <c r="E12" s="42">
        <v>117</v>
      </c>
      <c r="F12" s="42">
        <v>113</v>
      </c>
      <c r="G12" s="42">
        <v>81</v>
      </c>
      <c r="H12" s="42">
        <v>78</v>
      </c>
      <c r="I12" s="42">
        <v>90</v>
      </c>
      <c r="J12" s="158">
        <f t="shared" si="0"/>
        <v>765</v>
      </c>
      <c r="K12" s="159">
        <f t="shared" si="1"/>
        <v>127.5</v>
      </c>
    </row>
    <row r="13" spans="1:11" ht="37.15" customHeight="1" thickBot="1">
      <c r="A13" s="176">
        <v>8</v>
      </c>
      <c r="B13" s="177" t="s">
        <v>176</v>
      </c>
      <c r="C13" s="178">
        <v>108</v>
      </c>
      <c r="D13" s="178">
        <v>104</v>
      </c>
      <c r="E13" s="178">
        <v>134</v>
      </c>
      <c r="F13" s="178">
        <v>114</v>
      </c>
      <c r="G13" s="178">
        <v>122</v>
      </c>
      <c r="H13" s="178">
        <v>140</v>
      </c>
      <c r="I13" s="178"/>
      <c r="J13" s="179">
        <f t="shared" si="0"/>
        <v>722</v>
      </c>
      <c r="K13" s="180">
        <f t="shared" si="1"/>
        <v>120.33333333333333</v>
      </c>
    </row>
    <row r="14" spans="1:11" ht="44.45" hidden="1" customHeight="1">
      <c r="A14" s="169">
        <v>9</v>
      </c>
      <c r="B14" s="170" t="s">
        <v>53</v>
      </c>
      <c r="C14" s="181"/>
      <c r="D14" s="181"/>
      <c r="E14" s="181"/>
      <c r="F14" s="181"/>
      <c r="G14" s="181"/>
      <c r="H14" s="181"/>
      <c r="I14" s="181"/>
      <c r="J14" s="172">
        <f t="shared" ref="J14" si="2">SUM(C14:I14)</f>
        <v>0</v>
      </c>
      <c r="K14" s="173">
        <f t="shared" si="1"/>
        <v>0</v>
      </c>
    </row>
    <row r="15" spans="1:11" ht="44.45" hidden="1" customHeight="1">
      <c r="A15" s="160"/>
      <c r="B15" s="84"/>
      <c r="C15" s="42"/>
      <c r="D15" s="42"/>
      <c r="E15" s="42"/>
      <c r="F15" s="42"/>
      <c r="G15" s="42"/>
      <c r="H15" s="42"/>
      <c r="I15" s="42"/>
      <c r="J15" s="158">
        <f>SUM(C15:I15)</f>
        <v>0</v>
      </c>
      <c r="K15" s="159">
        <f t="shared" si="1"/>
        <v>0</v>
      </c>
    </row>
  </sheetData>
  <sortState ref="B6:K13">
    <sortCondition descending="1" ref="J6:J13"/>
  </sortState>
  <mergeCells count="2">
    <mergeCell ref="A2:K2"/>
    <mergeCell ref="A1:K1"/>
  </mergeCells>
  <pageMargins left="0" right="0" top="0" bottom="0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view="pageBreakPreview" topLeftCell="A28" zoomScale="80" zoomScaleNormal="85" zoomScaleSheetLayoutView="80" workbookViewId="0">
      <selection activeCell="H57" sqref="H57"/>
    </sheetView>
  </sheetViews>
  <sheetFormatPr defaultColWidth="8.7109375" defaultRowHeight="12.75"/>
  <cols>
    <col min="1" max="1" width="3.28515625" style="1" customWidth="1"/>
    <col min="2" max="2" width="4.42578125" style="1" customWidth="1"/>
    <col min="3" max="3" width="26.42578125" style="1" customWidth="1"/>
    <col min="4" max="4" width="4.5703125" style="1" customWidth="1"/>
    <col min="5" max="5" width="8" style="1" customWidth="1"/>
    <col min="6" max="6" width="5.5703125" style="1" customWidth="1"/>
    <col min="8" max="8" width="25" style="1" customWidth="1"/>
    <col min="9" max="9" width="8.7109375" style="1" customWidth="1"/>
    <col min="10" max="10" width="0.42578125" style="1" customWidth="1"/>
    <col min="11" max="11" width="8.7109375" hidden="1" customWidth="1"/>
    <col min="12" max="12" width="3" style="1" hidden="1" customWidth="1"/>
    <col min="13" max="13" width="7.42578125" style="1" hidden="1" customWidth="1"/>
    <col min="16" max="16" width="33.140625" customWidth="1"/>
  </cols>
  <sheetData>
    <row r="1" spans="1:14" ht="53.25" customHeight="1">
      <c r="A1" s="324" t="s">
        <v>154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18"/>
    </row>
    <row r="2" spans="1:14" s="23" customFormat="1" ht="21.75" customHeight="1">
      <c r="A2" s="317" t="s">
        <v>183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22"/>
    </row>
    <row r="3" spans="1:14" ht="15" customHeight="1">
      <c r="A3" s="2"/>
      <c r="B3" s="2"/>
      <c r="C3" s="2"/>
      <c r="D3" s="2"/>
      <c r="E3" s="2"/>
      <c r="F3" s="19"/>
      <c r="G3" s="155" t="s">
        <v>87</v>
      </c>
      <c r="H3" s="155"/>
      <c r="I3" s="155"/>
      <c r="J3" s="155"/>
      <c r="K3" s="145"/>
      <c r="L3" s="119"/>
      <c r="M3" s="119"/>
      <c r="N3" s="155"/>
    </row>
    <row r="4" spans="1:14" ht="19.5" customHeight="1">
      <c r="A4" s="3"/>
      <c r="B4" s="146" t="s">
        <v>1</v>
      </c>
      <c r="C4" s="146" t="s">
        <v>67</v>
      </c>
      <c r="D4" s="146" t="s">
        <v>0</v>
      </c>
      <c r="E4" s="146" t="s">
        <v>65</v>
      </c>
      <c r="F4" s="5"/>
      <c r="G4" s="146" t="s">
        <v>59</v>
      </c>
      <c r="H4" s="146" t="s">
        <v>10</v>
      </c>
      <c r="I4" s="146" t="s">
        <v>65</v>
      </c>
      <c r="J4" s="147"/>
      <c r="K4" s="145"/>
      <c r="L4" s="119"/>
      <c r="M4" s="119"/>
      <c r="N4" s="6"/>
    </row>
    <row r="5" spans="1:14" s="15" customFormat="1" ht="15.75" customHeight="1">
      <c r="A5" s="26"/>
      <c r="B5" s="321" t="s">
        <v>53</v>
      </c>
      <c r="C5" s="322"/>
      <c r="D5" s="322"/>
      <c r="E5" s="323"/>
      <c r="F5" s="12"/>
      <c r="G5" s="161">
        <v>1</v>
      </c>
      <c r="H5" s="164" t="s">
        <v>99</v>
      </c>
      <c r="I5" s="161">
        <v>200</v>
      </c>
      <c r="J5" s="151"/>
      <c r="K5" s="151"/>
      <c r="L5" s="151"/>
      <c r="M5" s="151"/>
      <c r="N5" s="14"/>
    </row>
    <row r="6" spans="1:14" s="15" customFormat="1" ht="15.75" customHeight="1">
      <c r="A6" s="27"/>
      <c r="B6" s="7">
        <v>1</v>
      </c>
      <c r="C6" s="10" t="s">
        <v>32</v>
      </c>
      <c r="D6" s="7"/>
      <c r="E6" s="7">
        <v>141</v>
      </c>
      <c r="F6" s="16"/>
      <c r="G6" s="161">
        <v>2</v>
      </c>
      <c r="H6" s="164" t="s">
        <v>113</v>
      </c>
      <c r="I6" s="161">
        <v>190</v>
      </c>
      <c r="J6" s="151"/>
      <c r="K6" s="151"/>
      <c r="L6" s="151"/>
      <c r="M6" s="151"/>
      <c r="N6" s="14"/>
    </row>
    <row r="7" spans="1:14" s="15" customFormat="1" ht="15.75" customHeight="1">
      <c r="A7" s="27"/>
      <c r="B7" s="7">
        <v>2</v>
      </c>
      <c r="C7" s="10" t="s">
        <v>110</v>
      </c>
      <c r="D7" s="7"/>
      <c r="E7" s="7">
        <v>131</v>
      </c>
      <c r="F7" s="12"/>
      <c r="G7" s="161">
        <v>3</v>
      </c>
      <c r="H7" s="164" t="s">
        <v>102</v>
      </c>
      <c r="I7" s="161">
        <v>170</v>
      </c>
      <c r="J7" s="151"/>
      <c r="K7" s="151"/>
      <c r="L7" s="151"/>
      <c r="M7" s="151"/>
      <c r="N7" s="14"/>
    </row>
    <row r="8" spans="1:14" s="15" customFormat="1" ht="15.75" customHeight="1">
      <c r="A8" s="27"/>
      <c r="B8" s="7">
        <v>3</v>
      </c>
      <c r="C8" s="10" t="s">
        <v>52</v>
      </c>
      <c r="D8" s="7"/>
      <c r="E8" s="7">
        <v>109</v>
      </c>
      <c r="F8" s="12"/>
      <c r="G8" s="7">
        <v>4</v>
      </c>
      <c r="H8" s="10" t="s">
        <v>12</v>
      </c>
      <c r="I8" s="7">
        <v>166</v>
      </c>
      <c r="J8" s="151"/>
      <c r="K8" s="151"/>
      <c r="L8" s="151"/>
      <c r="M8" s="151"/>
      <c r="N8" s="14"/>
    </row>
    <row r="9" spans="1:14" s="15" customFormat="1" ht="15.75" customHeight="1">
      <c r="A9" s="27"/>
      <c r="B9" s="7">
        <v>4</v>
      </c>
      <c r="C9" s="10" t="s">
        <v>186</v>
      </c>
      <c r="D9" s="7"/>
      <c r="E9" s="7">
        <v>146</v>
      </c>
      <c r="F9" s="12"/>
      <c r="G9" s="7">
        <v>5</v>
      </c>
      <c r="H9" s="10" t="s">
        <v>7</v>
      </c>
      <c r="I9" s="7">
        <v>161</v>
      </c>
      <c r="J9" s="151"/>
      <c r="K9" s="151"/>
      <c r="L9" s="151"/>
      <c r="M9" s="151"/>
      <c r="N9" s="14"/>
    </row>
    <row r="10" spans="1:14" s="15" customFormat="1" ht="15.75" customHeight="1">
      <c r="A10" s="27"/>
      <c r="B10" s="7">
        <v>5</v>
      </c>
      <c r="C10" s="10" t="s">
        <v>90</v>
      </c>
      <c r="D10" s="7"/>
      <c r="E10" s="7">
        <v>102</v>
      </c>
      <c r="F10" s="12"/>
      <c r="G10" s="7">
        <v>6</v>
      </c>
      <c r="H10" s="10" t="s">
        <v>8</v>
      </c>
      <c r="I10" s="7">
        <v>160</v>
      </c>
      <c r="J10" s="151"/>
      <c r="K10" s="152"/>
      <c r="L10" s="24"/>
      <c r="M10" s="25"/>
      <c r="N10" s="14"/>
    </row>
    <row r="11" spans="1:14" s="15" customFormat="1" ht="15.75" customHeight="1">
      <c r="A11" s="28"/>
      <c r="B11" s="7"/>
      <c r="C11" s="8" t="s">
        <v>72</v>
      </c>
      <c r="D11" s="8"/>
      <c r="E11" s="7">
        <f>SUM(D6:E10)</f>
        <v>629</v>
      </c>
      <c r="F11" s="12"/>
      <c r="G11" s="7">
        <v>7</v>
      </c>
      <c r="H11" s="10" t="s">
        <v>14</v>
      </c>
      <c r="I11" s="7">
        <v>159</v>
      </c>
      <c r="J11" s="12"/>
      <c r="K11" s="152"/>
      <c r="L11" s="24"/>
      <c r="M11" s="25"/>
      <c r="N11" s="14"/>
    </row>
    <row r="12" spans="1:14" s="15" customFormat="1" ht="15.75" customHeight="1">
      <c r="A12" s="26"/>
      <c r="B12" s="321" t="s">
        <v>47</v>
      </c>
      <c r="C12" s="322"/>
      <c r="D12" s="322"/>
      <c r="E12" s="323"/>
      <c r="F12" s="12"/>
      <c r="G12" s="7">
        <v>8</v>
      </c>
      <c r="H12" s="10" t="s">
        <v>167</v>
      </c>
      <c r="I12" s="7">
        <v>159</v>
      </c>
      <c r="J12" s="12"/>
      <c r="K12" s="153"/>
      <c r="L12" s="24"/>
      <c r="M12" s="25"/>
      <c r="N12" s="14"/>
    </row>
    <row r="13" spans="1:14" s="15" customFormat="1" ht="15.75" customHeight="1">
      <c r="A13" s="27"/>
      <c r="B13" s="7">
        <v>1</v>
      </c>
      <c r="C13" s="164" t="s">
        <v>9</v>
      </c>
      <c r="D13" s="161"/>
      <c r="E13" s="7">
        <v>152</v>
      </c>
      <c r="F13" s="12"/>
      <c r="G13" s="7">
        <v>9</v>
      </c>
      <c r="H13" s="10" t="s">
        <v>114</v>
      </c>
      <c r="I13" s="7">
        <v>158</v>
      </c>
      <c r="J13" s="12"/>
      <c r="K13" s="151"/>
      <c r="L13" s="151"/>
      <c r="M13" s="151"/>
      <c r="N13" s="14"/>
    </row>
    <row r="14" spans="1:14" s="15" customFormat="1" ht="15.75" customHeight="1">
      <c r="A14" s="27"/>
      <c r="B14" s="7">
        <v>2</v>
      </c>
      <c r="C14" s="164" t="s">
        <v>45</v>
      </c>
      <c r="D14" s="161"/>
      <c r="E14" s="7">
        <v>157</v>
      </c>
      <c r="F14" s="12"/>
      <c r="G14" s="7">
        <v>10</v>
      </c>
      <c r="H14" s="10" t="s">
        <v>119</v>
      </c>
      <c r="I14" s="7">
        <v>154</v>
      </c>
      <c r="J14" s="12"/>
      <c r="K14" s="151"/>
      <c r="L14" s="151"/>
      <c r="M14" s="151"/>
      <c r="N14" s="14"/>
    </row>
    <row r="15" spans="1:14" s="15" customFormat="1" ht="15.75" customHeight="1">
      <c r="A15" s="27"/>
      <c r="B15" s="7">
        <v>3</v>
      </c>
      <c r="C15" s="164" t="s">
        <v>189</v>
      </c>
      <c r="D15" s="161"/>
      <c r="E15" s="7">
        <v>126</v>
      </c>
      <c r="F15" s="12"/>
      <c r="G15" s="7">
        <v>11</v>
      </c>
      <c r="H15" s="10" t="s">
        <v>177</v>
      </c>
      <c r="I15" s="7">
        <v>153</v>
      </c>
      <c r="J15" s="12"/>
      <c r="K15" s="151"/>
      <c r="L15" s="151"/>
      <c r="M15" s="151"/>
      <c r="N15" s="14"/>
    </row>
    <row r="16" spans="1:14" s="15" customFormat="1" ht="15.75" customHeight="1">
      <c r="A16" s="27"/>
      <c r="B16" s="7">
        <v>4</v>
      </c>
      <c r="C16" s="164" t="s">
        <v>98</v>
      </c>
      <c r="D16" s="161"/>
      <c r="E16" s="7">
        <v>137</v>
      </c>
      <c r="F16" s="12"/>
      <c r="G16" s="7">
        <v>12</v>
      </c>
      <c r="H16" s="10" t="s">
        <v>186</v>
      </c>
      <c r="I16" s="7">
        <v>146</v>
      </c>
      <c r="J16" s="12"/>
      <c r="K16" s="151"/>
      <c r="L16" s="151"/>
      <c r="M16" s="151"/>
      <c r="N16" s="14"/>
    </row>
    <row r="17" spans="1:17" s="15" customFormat="1" ht="15.75" customHeight="1">
      <c r="A17" s="27"/>
      <c r="B17" s="7">
        <v>5</v>
      </c>
      <c r="C17" s="10" t="s">
        <v>92</v>
      </c>
      <c r="D17" s="7">
        <v>-15</v>
      </c>
      <c r="E17" s="7">
        <v>180</v>
      </c>
      <c r="F17" s="12"/>
      <c r="G17" s="7">
        <v>13</v>
      </c>
      <c r="H17" s="10" t="s">
        <v>107</v>
      </c>
      <c r="I17" s="7">
        <v>142</v>
      </c>
      <c r="J17" s="12"/>
      <c r="K17" s="151"/>
      <c r="L17" s="151"/>
      <c r="M17" s="151"/>
      <c r="N17" s="14"/>
      <c r="O17" s="21"/>
      <c r="P17" s="30"/>
      <c r="Q17" s="30"/>
    </row>
    <row r="18" spans="1:17" s="15" customFormat="1" ht="15.75" customHeight="1">
      <c r="A18" s="28"/>
      <c r="B18" s="7"/>
      <c r="C18" s="8" t="s">
        <v>72</v>
      </c>
      <c r="D18" s="8"/>
      <c r="E18" s="7">
        <f>SUM(D13:E17)</f>
        <v>737</v>
      </c>
      <c r="F18" s="12"/>
      <c r="G18" s="7">
        <v>14</v>
      </c>
      <c r="H18" s="10" t="s">
        <v>32</v>
      </c>
      <c r="I18" s="7">
        <v>141</v>
      </c>
      <c r="J18" s="12"/>
      <c r="K18" s="151"/>
      <c r="L18" s="151"/>
      <c r="M18" s="151"/>
      <c r="N18" s="14"/>
    </row>
    <row r="19" spans="1:17" s="15" customFormat="1" ht="15.75" customHeight="1">
      <c r="A19" s="26"/>
      <c r="B19" s="321" t="s">
        <v>56</v>
      </c>
      <c r="C19" s="322"/>
      <c r="D19" s="322"/>
      <c r="E19" s="323"/>
      <c r="F19" s="12"/>
      <c r="G19" s="7">
        <v>15</v>
      </c>
      <c r="H19" s="10" t="s">
        <v>4</v>
      </c>
      <c r="I19" s="7">
        <v>140</v>
      </c>
      <c r="J19" s="12"/>
      <c r="K19" s="151"/>
      <c r="L19" s="151"/>
      <c r="M19" s="151"/>
      <c r="N19" s="14"/>
    </row>
    <row r="20" spans="1:17" s="15" customFormat="1" ht="15.75" customHeight="1">
      <c r="A20" s="27"/>
      <c r="B20" s="7">
        <v>1</v>
      </c>
      <c r="C20" s="10" t="s">
        <v>99</v>
      </c>
      <c r="D20" s="7">
        <v>-15</v>
      </c>
      <c r="E20" s="7">
        <v>200</v>
      </c>
      <c r="F20" s="12"/>
      <c r="G20" s="7">
        <v>16</v>
      </c>
      <c r="H20" s="10" t="s">
        <v>180</v>
      </c>
      <c r="I20" s="7">
        <v>139</v>
      </c>
      <c r="J20" s="12"/>
      <c r="K20" s="151"/>
      <c r="L20" s="151"/>
      <c r="M20" s="151"/>
      <c r="N20" s="14"/>
    </row>
    <row r="21" spans="1:17" s="15" customFormat="1" ht="15.75" customHeight="1">
      <c r="A21" s="27"/>
      <c r="B21" s="7">
        <v>2</v>
      </c>
      <c r="C21" s="164" t="s">
        <v>46</v>
      </c>
      <c r="D21" s="7"/>
      <c r="E21" s="7">
        <v>122</v>
      </c>
      <c r="F21" s="12"/>
      <c r="G21" s="7">
        <v>17</v>
      </c>
      <c r="H21" s="10" t="s">
        <v>164</v>
      </c>
      <c r="I21" s="165">
        <v>139</v>
      </c>
      <c r="J21" s="12"/>
      <c r="K21" s="151"/>
      <c r="L21" s="151"/>
      <c r="M21" s="151"/>
      <c r="N21" s="14"/>
    </row>
    <row r="22" spans="1:17" s="15" customFormat="1" ht="15.75" customHeight="1">
      <c r="A22" s="27"/>
      <c r="B22" s="7">
        <v>3</v>
      </c>
      <c r="C22" s="164" t="s">
        <v>190</v>
      </c>
      <c r="D22" s="7"/>
      <c r="E22" s="7">
        <v>117</v>
      </c>
      <c r="F22" s="12"/>
      <c r="G22" s="7">
        <v>18</v>
      </c>
      <c r="H22" s="10" t="s">
        <v>100</v>
      </c>
      <c r="I22" s="7">
        <v>138</v>
      </c>
      <c r="J22" s="12"/>
      <c r="K22" s="151"/>
      <c r="L22" s="151"/>
      <c r="M22" s="151"/>
      <c r="N22" s="14"/>
    </row>
    <row r="23" spans="1:17" s="15" customFormat="1" ht="15.75" customHeight="1">
      <c r="A23" s="27"/>
      <c r="B23" s="7">
        <v>4</v>
      </c>
      <c r="C23" s="10" t="s">
        <v>7</v>
      </c>
      <c r="D23" s="7">
        <v>-10</v>
      </c>
      <c r="E23" s="7">
        <v>161</v>
      </c>
      <c r="F23" s="12"/>
      <c r="G23" s="7">
        <v>19</v>
      </c>
      <c r="H23" s="10" t="s">
        <v>166</v>
      </c>
      <c r="I23" s="7">
        <v>137</v>
      </c>
      <c r="J23" s="12"/>
      <c r="K23" s="151"/>
      <c r="L23" s="151"/>
      <c r="M23" s="151"/>
      <c r="N23" s="14"/>
    </row>
    <row r="24" spans="1:17" s="15" customFormat="1" ht="15.75" customHeight="1">
      <c r="A24" s="27"/>
      <c r="B24" s="7">
        <v>5</v>
      </c>
      <c r="C24" s="10" t="s">
        <v>4</v>
      </c>
      <c r="D24" s="7"/>
      <c r="E24" s="7">
        <v>140</v>
      </c>
      <c r="F24" s="12"/>
      <c r="G24" s="7">
        <v>20</v>
      </c>
      <c r="H24" s="10" t="s">
        <v>110</v>
      </c>
      <c r="I24" s="7">
        <v>131</v>
      </c>
      <c r="J24" s="12"/>
      <c r="K24" s="151"/>
      <c r="L24" s="151"/>
      <c r="M24" s="151"/>
      <c r="N24" s="14"/>
    </row>
    <row r="25" spans="1:17" s="15" customFormat="1" ht="15.75" customHeight="1">
      <c r="A25" s="28"/>
      <c r="B25" s="7"/>
      <c r="C25" s="8" t="s">
        <v>72</v>
      </c>
      <c r="D25" s="8"/>
      <c r="E25" s="7">
        <f>SUM(D20:E24)</f>
        <v>715</v>
      </c>
      <c r="F25" s="12"/>
      <c r="G25" s="7">
        <v>21</v>
      </c>
      <c r="H25" s="10" t="s">
        <v>187</v>
      </c>
      <c r="I25" s="7">
        <v>130</v>
      </c>
      <c r="J25" s="12"/>
      <c r="K25" s="151"/>
      <c r="L25" s="151"/>
      <c r="M25" s="151"/>
      <c r="N25" s="14"/>
    </row>
    <row r="26" spans="1:17" s="15" customFormat="1" ht="15.75" customHeight="1">
      <c r="A26" s="26"/>
      <c r="B26" s="321" t="s">
        <v>176</v>
      </c>
      <c r="C26" s="322"/>
      <c r="D26" s="322"/>
      <c r="E26" s="323"/>
      <c r="F26" s="12"/>
      <c r="G26" s="7">
        <v>22</v>
      </c>
      <c r="H26" s="10" t="s">
        <v>91</v>
      </c>
      <c r="I26" s="7">
        <v>127</v>
      </c>
      <c r="J26" s="12"/>
      <c r="K26" s="151"/>
      <c r="L26" s="151"/>
      <c r="M26" s="151"/>
      <c r="N26" s="14"/>
    </row>
    <row r="27" spans="1:17" s="15" customFormat="1" ht="15.75" customHeight="1">
      <c r="A27" s="27"/>
      <c r="B27" s="7">
        <v>1</v>
      </c>
      <c r="C27" s="10" t="s">
        <v>177</v>
      </c>
      <c r="D27" s="7"/>
      <c r="E27" s="7">
        <v>153</v>
      </c>
      <c r="F27" s="12"/>
      <c r="G27" s="7">
        <v>23</v>
      </c>
      <c r="H27" s="10" t="s">
        <v>181</v>
      </c>
      <c r="I27" s="7">
        <v>125</v>
      </c>
      <c r="J27" s="12"/>
      <c r="K27" s="21"/>
      <c r="L27" s="29"/>
      <c r="M27" s="21"/>
      <c r="N27" s="14"/>
    </row>
    <row r="28" spans="1:17" s="15" customFormat="1" ht="15.75" customHeight="1">
      <c r="A28" s="27"/>
      <c r="B28" s="7">
        <v>2</v>
      </c>
      <c r="C28" s="10" t="s">
        <v>178</v>
      </c>
      <c r="D28" s="7"/>
      <c r="E28" s="7">
        <v>105</v>
      </c>
      <c r="F28" s="12"/>
      <c r="G28" s="7">
        <v>24</v>
      </c>
      <c r="H28" s="10" t="s">
        <v>137</v>
      </c>
      <c r="I28" s="7">
        <v>124</v>
      </c>
      <c r="J28" s="12"/>
      <c r="K28" s="21"/>
      <c r="L28" s="29"/>
      <c r="M28" s="21"/>
    </row>
    <row r="29" spans="1:17" s="15" customFormat="1" ht="15.75" customHeight="1">
      <c r="A29" s="27"/>
      <c r="B29" s="7">
        <v>3</v>
      </c>
      <c r="C29" s="10" t="s">
        <v>179</v>
      </c>
      <c r="D29" s="7"/>
      <c r="E29" s="7">
        <v>107</v>
      </c>
      <c r="F29" s="12"/>
      <c r="G29" s="7">
        <v>25</v>
      </c>
      <c r="H29" s="10" t="s">
        <v>165</v>
      </c>
      <c r="I29" s="7">
        <v>121</v>
      </c>
      <c r="J29" s="7">
        <v>101</v>
      </c>
      <c r="K29" s="21"/>
      <c r="L29" s="29"/>
      <c r="M29" s="21"/>
    </row>
    <row r="30" spans="1:17" s="15" customFormat="1" ht="15.75" customHeight="1">
      <c r="A30" s="27"/>
      <c r="B30" s="7">
        <v>4</v>
      </c>
      <c r="C30" s="10" t="s">
        <v>180</v>
      </c>
      <c r="D30" s="7"/>
      <c r="E30" s="7">
        <v>139</v>
      </c>
      <c r="F30" s="12"/>
      <c r="G30" s="7">
        <v>26</v>
      </c>
      <c r="H30" s="10" t="s">
        <v>191</v>
      </c>
      <c r="I30" s="7">
        <v>120</v>
      </c>
      <c r="J30" s="7">
        <v>128</v>
      </c>
      <c r="K30" s="12"/>
      <c r="L30" s="151"/>
      <c r="M30" s="151"/>
    </row>
    <row r="31" spans="1:17" s="15" customFormat="1" ht="15.75" customHeight="1">
      <c r="A31" s="27"/>
      <c r="B31" s="7">
        <v>5</v>
      </c>
      <c r="C31" s="10" t="s">
        <v>181</v>
      </c>
      <c r="D31" s="7"/>
      <c r="E31" s="7">
        <v>125</v>
      </c>
      <c r="F31" s="12"/>
      <c r="G31" s="7">
        <v>27</v>
      </c>
      <c r="H31" s="10" t="s">
        <v>190</v>
      </c>
      <c r="I31" s="7">
        <v>117</v>
      </c>
      <c r="J31" s="12"/>
      <c r="K31" s="12"/>
      <c r="L31" s="151"/>
      <c r="M31" s="151"/>
    </row>
    <row r="32" spans="1:17" s="15" customFormat="1" ht="15.75" customHeight="1">
      <c r="A32" s="28"/>
      <c r="B32" s="7"/>
      <c r="C32" s="8" t="s">
        <v>72</v>
      </c>
      <c r="D32" s="8"/>
      <c r="E32" s="7">
        <f>SUM(D27:E31)</f>
        <v>629</v>
      </c>
      <c r="F32" s="12"/>
      <c r="G32" s="7">
        <v>28</v>
      </c>
      <c r="H32" s="10" t="s">
        <v>185</v>
      </c>
      <c r="I32" s="7">
        <v>112</v>
      </c>
      <c r="J32" s="12"/>
      <c r="K32" s="12"/>
      <c r="L32" s="151"/>
      <c r="M32" s="151"/>
    </row>
    <row r="33" spans="1:14" s="15" customFormat="1" ht="15.75" customHeight="1">
      <c r="A33" s="26"/>
      <c r="B33" s="321" t="s">
        <v>40</v>
      </c>
      <c r="C33" s="322"/>
      <c r="D33" s="322"/>
      <c r="E33" s="323"/>
      <c r="F33" s="12"/>
      <c r="G33" s="7">
        <v>29</v>
      </c>
      <c r="H33" s="10" t="s">
        <v>52</v>
      </c>
      <c r="I33" s="7">
        <v>109</v>
      </c>
      <c r="J33" s="12"/>
      <c r="K33" s="12"/>
      <c r="L33" s="151"/>
      <c r="M33" s="151"/>
    </row>
    <row r="34" spans="1:14" s="15" customFormat="1" ht="15.75" customHeight="1">
      <c r="A34" s="27"/>
      <c r="B34" s="7">
        <v>1</v>
      </c>
      <c r="C34" s="10" t="s">
        <v>191</v>
      </c>
      <c r="D34" s="7">
        <v>-10</v>
      </c>
      <c r="E34" s="7">
        <v>120</v>
      </c>
      <c r="F34" s="12"/>
      <c r="G34" s="7">
        <v>30</v>
      </c>
      <c r="H34" s="10" t="s">
        <v>179</v>
      </c>
      <c r="I34" s="7">
        <v>107</v>
      </c>
      <c r="J34" s="12"/>
      <c r="K34" s="12"/>
      <c r="L34" s="151"/>
      <c r="M34" s="151"/>
    </row>
    <row r="35" spans="1:14" s="15" customFormat="1" ht="15.75" customHeight="1">
      <c r="A35" s="27"/>
      <c r="B35" s="7">
        <v>2</v>
      </c>
      <c r="C35" s="10" t="s">
        <v>8</v>
      </c>
      <c r="D35" s="7"/>
      <c r="E35" s="7">
        <v>160</v>
      </c>
      <c r="F35" s="12"/>
      <c r="G35" s="7">
        <v>31</v>
      </c>
      <c r="H35" s="10" t="s">
        <v>141</v>
      </c>
      <c r="I35" s="7">
        <v>106</v>
      </c>
      <c r="J35" s="12"/>
      <c r="K35" s="12"/>
      <c r="L35" s="12"/>
      <c r="M35" s="12"/>
      <c r="N35" s="14"/>
    </row>
    <row r="36" spans="1:14" s="15" customFormat="1" ht="15.75" customHeight="1">
      <c r="A36" s="27"/>
      <c r="B36" s="7">
        <v>3</v>
      </c>
      <c r="C36" s="10" t="s">
        <v>12</v>
      </c>
      <c r="D36" s="7"/>
      <c r="E36" s="7">
        <v>166</v>
      </c>
      <c r="F36" s="12"/>
      <c r="G36" s="7">
        <v>32</v>
      </c>
      <c r="H36" s="10" t="s">
        <v>178</v>
      </c>
      <c r="I36" s="7">
        <v>105</v>
      </c>
      <c r="J36" s="12"/>
      <c r="K36" s="12"/>
      <c r="L36" s="12"/>
      <c r="M36" s="12"/>
      <c r="N36" s="14"/>
    </row>
    <row r="37" spans="1:14" s="15" customFormat="1" ht="15.75" customHeight="1">
      <c r="A37" s="27"/>
      <c r="B37" s="7">
        <v>4</v>
      </c>
      <c r="C37" s="10" t="s">
        <v>91</v>
      </c>
      <c r="D37" s="7"/>
      <c r="E37" s="7">
        <v>127</v>
      </c>
      <c r="F37" s="12"/>
      <c r="G37" s="7">
        <v>33</v>
      </c>
      <c r="H37" s="10" t="s">
        <v>90</v>
      </c>
      <c r="I37" s="7">
        <v>102</v>
      </c>
      <c r="J37" s="12"/>
      <c r="K37" s="12"/>
      <c r="L37" s="12"/>
      <c r="M37" s="12"/>
      <c r="N37" s="14"/>
    </row>
    <row r="38" spans="1:14" s="15" customFormat="1" ht="15.75" customHeight="1">
      <c r="A38" s="27"/>
      <c r="B38" s="7">
        <v>5</v>
      </c>
      <c r="C38" s="10" t="s">
        <v>14</v>
      </c>
      <c r="D38" s="7"/>
      <c r="E38" s="7">
        <v>159</v>
      </c>
      <c r="F38" s="12"/>
      <c r="G38" s="7">
        <v>34</v>
      </c>
      <c r="H38" s="10" t="s">
        <v>184</v>
      </c>
      <c r="I38" s="7">
        <v>91</v>
      </c>
      <c r="J38" s="12"/>
      <c r="K38" s="12"/>
      <c r="L38" s="12"/>
      <c r="M38" s="12"/>
      <c r="N38" s="14"/>
    </row>
    <row r="39" spans="1:14" s="15" customFormat="1" ht="15.75" customHeight="1">
      <c r="A39" s="28"/>
      <c r="B39" s="7"/>
      <c r="C39" s="8" t="s">
        <v>72</v>
      </c>
      <c r="D39" s="8"/>
      <c r="E39" s="7">
        <f>SUM(D34:E38)</f>
        <v>722</v>
      </c>
      <c r="F39" s="12"/>
      <c r="G39" s="7">
        <v>35</v>
      </c>
      <c r="H39" s="10" t="s">
        <v>112</v>
      </c>
      <c r="I39" s="7">
        <v>88</v>
      </c>
      <c r="J39" s="12"/>
      <c r="K39" s="12"/>
      <c r="L39" s="12"/>
      <c r="M39" s="12"/>
      <c r="N39" s="14"/>
    </row>
    <row r="40" spans="1:14" s="15" customFormat="1" ht="15.75" customHeight="1">
      <c r="A40" s="21"/>
      <c r="B40" s="321" t="s">
        <v>158</v>
      </c>
      <c r="C40" s="322"/>
      <c r="D40" s="322"/>
      <c r="E40" s="323"/>
      <c r="F40" s="12"/>
      <c r="G40" s="7">
        <v>36</v>
      </c>
      <c r="H40" s="10" t="s">
        <v>188</v>
      </c>
      <c r="I40" s="7">
        <v>83</v>
      </c>
      <c r="J40" s="12"/>
      <c r="K40" s="12"/>
      <c r="L40" s="12"/>
      <c r="M40" s="12"/>
      <c r="N40" s="14"/>
    </row>
    <row r="41" spans="1:14" s="15" customFormat="1" ht="15.75" customHeight="1">
      <c r="A41" s="21"/>
      <c r="B41" s="7">
        <v>1</v>
      </c>
      <c r="C41" s="10" t="s">
        <v>119</v>
      </c>
      <c r="D41" s="7"/>
      <c r="E41" s="7">
        <v>154</v>
      </c>
      <c r="F41" s="12"/>
      <c r="G41" s="7">
        <v>37</v>
      </c>
      <c r="H41" s="10" t="s">
        <v>105</v>
      </c>
      <c r="I41" s="7">
        <v>81</v>
      </c>
      <c r="J41" s="12"/>
      <c r="K41" s="12"/>
      <c r="L41" s="12"/>
      <c r="M41" s="12"/>
      <c r="N41" s="14"/>
    </row>
    <row r="42" spans="1:14" s="15" customFormat="1" ht="15.75" customHeight="1">
      <c r="A42" s="21"/>
      <c r="B42" s="7">
        <v>2</v>
      </c>
      <c r="C42" s="10" t="s">
        <v>100</v>
      </c>
      <c r="D42" s="7"/>
      <c r="E42" s="7">
        <v>138</v>
      </c>
      <c r="F42" s="12"/>
      <c r="G42"/>
      <c r="H42" s="1"/>
      <c r="I42" s="1"/>
      <c r="J42" s="12"/>
      <c r="K42" s="12"/>
      <c r="L42" s="12"/>
      <c r="M42" s="12"/>
      <c r="N42" s="14"/>
    </row>
    <row r="43" spans="1:14" s="15" customFormat="1" ht="15.75" customHeight="1">
      <c r="A43" s="21"/>
      <c r="B43" s="7">
        <v>3</v>
      </c>
      <c r="C43" s="10" t="s">
        <v>102</v>
      </c>
      <c r="D43" s="7"/>
      <c r="E43" s="7">
        <v>170</v>
      </c>
      <c r="F43" s="12"/>
      <c r="G43" s="21"/>
      <c r="H43" s="29"/>
      <c r="I43" s="21"/>
      <c r="J43" s="12"/>
      <c r="K43" s="12"/>
      <c r="L43" s="12"/>
      <c r="M43" s="12"/>
      <c r="N43" s="14"/>
    </row>
    <row r="44" spans="1:14" s="15" customFormat="1" ht="15.75" customHeight="1">
      <c r="A44" s="21"/>
      <c r="B44" s="7">
        <v>4</v>
      </c>
      <c r="C44" s="10" t="s">
        <v>107</v>
      </c>
      <c r="D44" s="7"/>
      <c r="E44" s="7">
        <v>142</v>
      </c>
      <c r="F44" s="12"/>
      <c r="G44" s="146" t="s">
        <v>59</v>
      </c>
      <c r="H44" s="146" t="s">
        <v>10</v>
      </c>
      <c r="I44" s="146" t="s">
        <v>65</v>
      </c>
      <c r="J44" s="12"/>
      <c r="K44" s="12"/>
      <c r="L44" s="12"/>
      <c r="M44" s="12"/>
      <c r="N44" s="14"/>
    </row>
    <row r="45" spans="1:14" s="15" customFormat="1" ht="15.75" customHeight="1">
      <c r="A45" s="21"/>
      <c r="B45" s="7">
        <v>5</v>
      </c>
      <c r="C45" s="164" t="s">
        <v>108</v>
      </c>
      <c r="D45" s="7">
        <v>5</v>
      </c>
      <c r="E45" s="7">
        <v>178</v>
      </c>
      <c r="F45" s="12"/>
      <c r="G45" s="161">
        <v>1</v>
      </c>
      <c r="H45" s="164" t="s">
        <v>108</v>
      </c>
      <c r="I45" s="161">
        <v>178</v>
      </c>
      <c r="J45" s="12"/>
      <c r="K45" s="12"/>
      <c r="L45" s="12"/>
      <c r="M45" s="12"/>
      <c r="N45" s="14"/>
    </row>
    <row r="46" spans="1:14" s="15" customFormat="1" ht="15.75" customHeight="1">
      <c r="A46" s="21"/>
      <c r="B46" s="7"/>
      <c r="C46" s="8" t="s">
        <v>72</v>
      </c>
      <c r="D46" s="8"/>
      <c r="E46" s="7">
        <f>SUM(D41:E45)</f>
        <v>787</v>
      </c>
      <c r="F46" s="12"/>
      <c r="G46" s="161">
        <v>2</v>
      </c>
      <c r="H46" s="164" t="s">
        <v>163</v>
      </c>
      <c r="I46" s="161">
        <v>161</v>
      </c>
      <c r="J46" s="12"/>
      <c r="K46" s="12"/>
      <c r="L46" s="12"/>
      <c r="M46" s="12"/>
      <c r="N46" s="14"/>
    </row>
    <row r="47" spans="1:14" s="15" customFormat="1" ht="15.75" customHeight="1">
      <c r="A47" s="21"/>
      <c r="B47" s="322" t="s">
        <v>160</v>
      </c>
      <c r="C47" s="322"/>
      <c r="D47" s="322"/>
      <c r="E47" s="323"/>
      <c r="F47" s="12"/>
      <c r="G47" s="161">
        <v>3</v>
      </c>
      <c r="H47" s="164" t="s">
        <v>45</v>
      </c>
      <c r="I47" s="161">
        <v>157</v>
      </c>
      <c r="J47" s="12"/>
      <c r="K47" s="12"/>
      <c r="L47" s="12"/>
      <c r="M47" s="12"/>
      <c r="N47" s="14"/>
    </row>
    <row r="48" spans="1:14" ht="15" customHeight="1">
      <c r="A48" s="119"/>
      <c r="B48" s="7">
        <v>1</v>
      </c>
      <c r="C48" s="10" t="s">
        <v>137</v>
      </c>
      <c r="D48" s="7"/>
      <c r="E48" s="7">
        <v>124</v>
      </c>
      <c r="F48" s="119">
        <v>1</v>
      </c>
      <c r="G48" s="7">
        <v>4</v>
      </c>
      <c r="H48" s="164" t="s">
        <v>9</v>
      </c>
      <c r="I48" s="7">
        <v>152</v>
      </c>
      <c r="J48" s="119"/>
      <c r="K48" s="145"/>
      <c r="L48" s="119"/>
      <c r="M48" s="119"/>
    </row>
    <row r="49" spans="1:13" ht="15.75">
      <c r="A49" s="119"/>
      <c r="B49" s="7">
        <v>2</v>
      </c>
      <c r="C49" s="10" t="s">
        <v>167</v>
      </c>
      <c r="D49" s="7"/>
      <c r="E49" s="7">
        <v>159</v>
      </c>
      <c r="F49" s="119"/>
      <c r="G49" s="7">
        <v>5</v>
      </c>
      <c r="H49" s="164" t="s">
        <v>98</v>
      </c>
      <c r="I49" s="7">
        <v>137</v>
      </c>
      <c r="J49" s="119"/>
      <c r="K49" s="145"/>
      <c r="L49" s="119"/>
      <c r="M49" s="119"/>
    </row>
    <row r="50" spans="1:13" ht="18" customHeight="1">
      <c r="A50" s="119"/>
      <c r="B50" s="7">
        <v>3</v>
      </c>
      <c r="C50" s="164" t="s">
        <v>140</v>
      </c>
      <c r="D50" s="7">
        <v>5</v>
      </c>
      <c r="E50" s="7">
        <v>97</v>
      </c>
      <c r="F50" s="119"/>
      <c r="G50" s="7">
        <v>6</v>
      </c>
      <c r="H50" s="164" t="s">
        <v>115</v>
      </c>
      <c r="I50" s="7">
        <v>127</v>
      </c>
      <c r="J50" s="119"/>
      <c r="K50" s="145"/>
      <c r="L50" s="119"/>
      <c r="M50" s="119"/>
    </row>
    <row r="51" spans="1:13" ht="15.75">
      <c r="A51" s="119"/>
      <c r="B51" s="7">
        <v>4</v>
      </c>
      <c r="C51" s="10" t="s">
        <v>165</v>
      </c>
      <c r="D51" s="7"/>
      <c r="E51" s="7">
        <v>121</v>
      </c>
      <c r="F51" s="119"/>
      <c r="G51" s="7">
        <v>7</v>
      </c>
      <c r="H51" s="164" t="s">
        <v>189</v>
      </c>
      <c r="I51" s="7">
        <v>126</v>
      </c>
      <c r="J51" s="119"/>
      <c r="K51" s="145"/>
      <c r="L51" s="119"/>
      <c r="M51" s="119"/>
    </row>
    <row r="52" spans="1:13" ht="15.75">
      <c r="A52" s="119"/>
      <c r="B52" s="7">
        <v>5</v>
      </c>
      <c r="C52" s="10" t="s">
        <v>141</v>
      </c>
      <c r="D52" s="7"/>
      <c r="E52" s="7">
        <v>106</v>
      </c>
      <c r="F52" s="119"/>
      <c r="G52" s="7">
        <v>8</v>
      </c>
      <c r="H52" s="164" t="s">
        <v>46</v>
      </c>
      <c r="I52" s="7">
        <v>122</v>
      </c>
      <c r="J52" s="119"/>
      <c r="K52" s="145"/>
      <c r="L52" s="119"/>
      <c r="M52" s="119"/>
    </row>
    <row r="53" spans="1:13" ht="15.6" customHeight="1">
      <c r="A53" s="119"/>
      <c r="B53" s="7"/>
      <c r="C53" s="8" t="s">
        <v>72</v>
      </c>
      <c r="D53" s="8"/>
      <c r="E53" s="161">
        <f>SUM(D48:E52)</f>
        <v>612</v>
      </c>
      <c r="F53" s="119"/>
      <c r="G53" s="7">
        <v>9</v>
      </c>
      <c r="H53" s="164" t="s">
        <v>144</v>
      </c>
      <c r="I53" s="7">
        <v>104</v>
      </c>
      <c r="J53" s="119"/>
      <c r="K53" s="145"/>
      <c r="L53" s="119"/>
      <c r="M53" s="119"/>
    </row>
    <row r="54" spans="1:13" ht="19.899999999999999" customHeight="1">
      <c r="A54" s="119"/>
      <c r="B54" s="322" t="s">
        <v>162</v>
      </c>
      <c r="C54" s="322"/>
      <c r="D54" s="322"/>
      <c r="E54" s="323"/>
      <c r="F54" s="119"/>
      <c r="G54" s="7">
        <v>10</v>
      </c>
      <c r="H54" s="164" t="s">
        <v>140</v>
      </c>
      <c r="I54" s="7">
        <v>97</v>
      </c>
      <c r="K54" s="145"/>
      <c r="L54" s="119"/>
      <c r="M54" s="119"/>
    </row>
    <row r="55" spans="1:13" ht="15.75">
      <c r="A55" s="119"/>
      <c r="B55" s="7">
        <v>1</v>
      </c>
      <c r="C55" s="10" t="s">
        <v>184</v>
      </c>
      <c r="D55" s="7"/>
      <c r="E55" s="7">
        <v>91</v>
      </c>
      <c r="F55" s="119">
        <v>8</v>
      </c>
      <c r="G55" s="7">
        <v>11</v>
      </c>
      <c r="H55" s="164" t="s">
        <v>148</v>
      </c>
      <c r="I55" s="7">
        <v>93</v>
      </c>
      <c r="K55" s="145"/>
      <c r="L55" s="119"/>
      <c r="M55" s="119"/>
    </row>
    <row r="56" spans="1:13" ht="15.75">
      <c r="A56" s="119"/>
      <c r="B56" s="7">
        <v>2</v>
      </c>
      <c r="C56" s="164" t="s">
        <v>163</v>
      </c>
      <c r="D56" s="7">
        <v>5</v>
      </c>
      <c r="E56" s="7">
        <v>161</v>
      </c>
      <c r="F56" s="119"/>
      <c r="K56" s="145"/>
      <c r="L56" s="119"/>
      <c r="M56" s="119"/>
    </row>
    <row r="57" spans="1:13" ht="15.75">
      <c r="A57" s="119"/>
      <c r="B57" s="7">
        <v>3</v>
      </c>
      <c r="C57" s="164" t="s">
        <v>166</v>
      </c>
      <c r="D57" s="7"/>
      <c r="E57" s="7">
        <v>137</v>
      </c>
      <c r="F57" s="119"/>
      <c r="K57" s="145"/>
      <c r="L57" s="119"/>
      <c r="M57" s="119"/>
    </row>
    <row r="58" spans="1:13" ht="15.4" customHeight="1">
      <c r="A58" s="119"/>
      <c r="B58" s="7">
        <v>4</v>
      </c>
      <c r="C58" s="164" t="s">
        <v>185</v>
      </c>
      <c r="D58" s="7"/>
      <c r="E58" s="7">
        <v>112</v>
      </c>
      <c r="F58" s="119"/>
      <c r="G58" s="318" t="s">
        <v>16</v>
      </c>
      <c r="H58" s="318"/>
      <c r="I58" s="318"/>
      <c r="K58" s="145"/>
      <c r="L58" s="119"/>
      <c r="M58" s="119"/>
    </row>
    <row r="59" spans="1:13" ht="15.75">
      <c r="A59" s="119"/>
      <c r="B59" s="7">
        <v>5</v>
      </c>
      <c r="C59" s="164" t="s">
        <v>148</v>
      </c>
      <c r="D59" s="7">
        <v>5</v>
      </c>
      <c r="E59" s="7">
        <v>93</v>
      </c>
      <c r="F59" s="119"/>
      <c r="G59" s="146" t="s">
        <v>79</v>
      </c>
      <c r="H59" s="146" t="s">
        <v>67</v>
      </c>
      <c r="I59" s="146" t="s">
        <v>2</v>
      </c>
      <c r="K59" s="145"/>
      <c r="L59" s="119"/>
      <c r="M59" s="119"/>
    </row>
    <row r="60" spans="1:13" ht="15.75">
      <c r="A60" s="119"/>
      <c r="B60" s="7"/>
      <c r="C60" s="8" t="s">
        <v>72</v>
      </c>
      <c r="D60" s="8"/>
      <c r="E60" s="7">
        <f>SUM(D55:E59)</f>
        <v>604</v>
      </c>
      <c r="F60" s="119"/>
      <c r="G60" s="166">
        <v>1</v>
      </c>
      <c r="H60" s="167" t="s">
        <v>192</v>
      </c>
      <c r="I60" s="168">
        <v>787</v>
      </c>
      <c r="K60" s="145"/>
      <c r="L60" s="119"/>
      <c r="M60" s="119"/>
    </row>
    <row r="61" spans="1:13" ht="15.75">
      <c r="A61" s="119"/>
      <c r="B61" s="321" t="s">
        <v>75</v>
      </c>
      <c r="C61" s="322"/>
      <c r="D61" s="322"/>
      <c r="E61" s="323"/>
      <c r="F61" s="119"/>
      <c r="G61" s="166">
        <v>2</v>
      </c>
      <c r="H61" s="167" t="s">
        <v>75</v>
      </c>
      <c r="I61" s="168">
        <v>769</v>
      </c>
      <c r="K61" s="145"/>
      <c r="L61" s="119"/>
      <c r="M61" s="119"/>
    </row>
    <row r="62" spans="1:13" ht="15.75">
      <c r="A62" s="119"/>
      <c r="B62" s="7">
        <v>1</v>
      </c>
      <c r="C62" s="10" t="s">
        <v>114</v>
      </c>
      <c r="D62" s="7">
        <v>-10</v>
      </c>
      <c r="E62" s="7">
        <v>158</v>
      </c>
      <c r="F62" s="119"/>
      <c r="G62" s="166">
        <v>3</v>
      </c>
      <c r="H62" s="167" t="s">
        <v>47</v>
      </c>
      <c r="I62" s="161">
        <v>737</v>
      </c>
      <c r="K62" s="145"/>
      <c r="L62" s="119"/>
      <c r="M62" s="119"/>
    </row>
    <row r="63" spans="1:13" ht="15.75">
      <c r="A63" s="119"/>
      <c r="B63" s="7">
        <v>2</v>
      </c>
      <c r="C63" s="10" t="s">
        <v>113</v>
      </c>
      <c r="D63" s="7">
        <v>-10</v>
      </c>
      <c r="E63" s="7">
        <v>190</v>
      </c>
      <c r="F63" s="119"/>
      <c r="G63" s="7">
        <v>4</v>
      </c>
      <c r="H63" s="82" t="s">
        <v>40</v>
      </c>
      <c r="I63" s="83">
        <v>722</v>
      </c>
      <c r="K63" s="145"/>
      <c r="L63" s="119"/>
      <c r="M63" s="119"/>
    </row>
    <row r="64" spans="1:13" ht="15.6" customHeight="1">
      <c r="A64" s="119"/>
      <c r="B64" s="7">
        <v>3</v>
      </c>
      <c r="C64" s="164" t="s">
        <v>115</v>
      </c>
      <c r="D64" s="7"/>
      <c r="E64" s="7">
        <v>127</v>
      </c>
      <c r="F64" s="119"/>
      <c r="G64" s="7">
        <v>5</v>
      </c>
      <c r="H64" s="82" t="s">
        <v>56</v>
      </c>
      <c r="I64" s="83">
        <v>715</v>
      </c>
      <c r="K64" s="145"/>
      <c r="L64" s="119"/>
      <c r="M64" s="119"/>
    </row>
    <row r="65" spans="1:13" ht="15.75">
      <c r="A65" s="119"/>
      <c r="B65" s="7">
        <v>4</v>
      </c>
      <c r="C65" s="10" t="s">
        <v>164</v>
      </c>
      <c r="D65" s="7"/>
      <c r="E65" s="7">
        <v>139</v>
      </c>
      <c r="F65" s="119"/>
      <c r="G65" s="7">
        <v>6</v>
      </c>
      <c r="H65" s="82" t="s">
        <v>53</v>
      </c>
      <c r="I65" s="83">
        <v>629</v>
      </c>
      <c r="J65" s="119"/>
      <c r="L65"/>
      <c r="M65"/>
    </row>
    <row r="66" spans="1:13" ht="15.4" customHeight="1">
      <c r="A66" s="119"/>
      <c r="B66" s="7">
        <v>5</v>
      </c>
      <c r="C66" s="10" t="s">
        <v>130</v>
      </c>
      <c r="D66" s="7">
        <v>-10</v>
      </c>
      <c r="E66" s="7">
        <v>185</v>
      </c>
      <c r="F66" s="119"/>
      <c r="G66" s="7">
        <v>7</v>
      </c>
      <c r="H66" s="162" t="s">
        <v>176</v>
      </c>
      <c r="I66" s="7">
        <v>629</v>
      </c>
      <c r="J66" s="119"/>
      <c r="K66" s="145"/>
      <c r="L66" s="119"/>
      <c r="M66" s="119"/>
    </row>
    <row r="67" spans="1:13" ht="15.75">
      <c r="A67" s="119"/>
      <c r="B67" s="7"/>
      <c r="C67" s="8" t="s">
        <v>72</v>
      </c>
      <c r="D67" s="8"/>
      <c r="E67" s="7">
        <f>SUM(D62:E66)</f>
        <v>769</v>
      </c>
      <c r="F67" s="119"/>
      <c r="G67" s="7">
        <v>8</v>
      </c>
      <c r="H67" s="82" t="s">
        <v>172</v>
      </c>
      <c r="I67" s="83">
        <v>612</v>
      </c>
      <c r="J67" s="119"/>
      <c r="K67" s="145"/>
      <c r="L67" s="119"/>
      <c r="M67" s="119"/>
    </row>
    <row r="68" spans="1:13" ht="15" customHeight="1">
      <c r="A68" s="119"/>
      <c r="B68" s="321" t="s">
        <v>103</v>
      </c>
      <c r="C68" s="322"/>
      <c r="D68" s="322"/>
      <c r="E68" s="323"/>
      <c r="F68" s="119"/>
      <c r="G68" s="7">
        <v>9</v>
      </c>
      <c r="H68" s="82" t="s">
        <v>173</v>
      </c>
      <c r="I68" s="83">
        <v>604</v>
      </c>
      <c r="J68" s="163"/>
      <c r="K68" s="145"/>
      <c r="L68" s="119"/>
      <c r="M68" s="119"/>
    </row>
    <row r="69" spans="1:13" ht="15.75">
      <c r="B69" s="7">
        <v>1</v>
      </c>
      <c r="C69" s="10" t="s">
        <v>105</v>
      </c>
      <c r="D69" s="7"/>
      <c r="E69" s="7">
        <v>81</v>
      </c>
      <c r="G69" s="7">
        <v>10</v>
      </c>
      <c r="H69" s="162" t="s">
        <v>103</v>
      </c>
      <c r="I69" s="7">
        <v>491</v>
      </c>
      <c r="J69" s="119"/>
    </row>
    <row r="70" spans="1:13" ht="15.75">
      <c r="B70" s="7">
        <v>2</v>
      </c>
      <c r="C70" s="10" t="s">
        <v>112</v>
      </c>
      <c r="D70" s="7"/>
      <c r="E70" s="7">
        <v>88</v>
      </c>
      <c r="J70" s="119"/>
    </row>
    <row r="71" spans="1:13" ht="15.75">
      <c r="B71" s="7">
        <v>3</v>
      </c>
      <c r="C71" s="10" t="s">
        <v>187</v>
      </c>
      <c r="D71" s="7"/>
      <c r="E71" s="7">
        <v>130</v>
      </c>
      <c r="J71" s="119"/>
    </row>
    <row r="72" spans="1:13" ht="15.75">
      <c r="B72" s="7">
        <v>4</v>
      </c>
      <c r="C72" s="10" t="s">
        <v>188</v>
      </c>
      <c r="D72" s="7"/>
      <c r="E72" s="7">
        <v>83</v>
      </c>
      <c r="J72" s="119"/>
    </row>
    <row r="73" spans="1:13" ht="15.75">
      <c r="B73" s="7">
        <v>5</v>
      </c>
      <c r="C73" s="164" t="s">
        <v>144</v>
      </c>
      <c r="D73" s="7">
        <v>5</v>
      </c>
      <c r="E73" s="7">
        <v>104</v>
      </c>
      <c r="J73" s="119"/>
    </row>
    <row r="74" spans="1:13" ht="15.75">
      <c r="B74" s="7"/>
      <c r="C74" s="8" t="s">
        <v>72</v>
      </c>
      <c r="D74" s="8"/>
      <c r="E74" s="7">
        <f>SUM(D69:E73)</f>
        <v>491</v>
      </c>
      <c r="J74" s="119"/>
    </row>
    <row r="75" spans="1:13">
      <c r="J75" s="119"/>
    </row>
    <row r="76" spans="1:13">
      <c r="J76" s="119"/>
    </row>
    <row r="77" spans="1:13">
      <c r="J77" s="119"/>
    </row>
    <row r="78" spans="1:13">
      <c r="J78" s="119"/>
    </row>
  </sheetData>
  <sortState ref="H5:I41">
    <sortCondition descending="1" ref="I5:I41"/>
  </sortState>
  <mergeCells count="13">
    <mergeCell ref="B68:E68"/>
    <mergeCell ref="B61:E61"/>
    <mergeCell ref="B26:E26"/>
    <mergeCell ref="A1:M1"/>
    <mergeCell ref="A2:M2"/>
    <mergeCell ref="B12:E12"/>
    <mergeCell ref="B19:E19"/>
    <mergeCell ref="B5:E5"/>
    <mergeCell ref="B33:E33"/>
    <mergeCell ref="B40:E40"/>
    <mergeCell ref="B47:E47"/>
    <mergeCell ref="B54:E54"/>
    <mergeCell ref="G58:I58"/>
  </mergeCells>
  <pageMargins left="0" right="0" top="0" bottom="0" header="0.31496062992125984" footer="0.31496062992125984"/>
  <pageSetup paperSize="9" scale="65" orientation="portrait" r:id="rId1"/>
  <colBreaks count="1" manualBreakCount="1">
    <brk id="13" max="1638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view="pageBreakPreview" zoomScale="40" zoomScaleNormal="40" zoomScaleSheetLayoutView="40" workbookViewId="0">
      <selection activeCell="B16" sqref="B16"/>
    </sheetView>
  </sheetViews>
  <sheetFormatPr defaultColWidth="8.7109375" defaultRowHeight="12.75"/>
  <cols>
    <col min="1" max="1" width="17.7109375" style="1" customWidth="1"/>
    <col min="2" max="2" width="74.140625" style="1" customWidth="1"/>
    <col min="3" max="8" width="15.140625" style="1" customWidth="1"/>
    <col min="9" max="9" width="10.42578125" style="1" customWidth="1"/>
    <col min="10" max="10" width="21.7109375" style="1" customWidth="1"/>
    <col min="11" max="11" width="23.42578125" style="1" customWidth="1"/>
  </cols>
  <sheetData>
    <row r="1" spans="1:11" ht="196.5" customHeight="1">
      <c r="A1" s="325" t="s">
        <v>15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58.5" customHeight="1">
      <c r="A2" s="319" t="s">
        <v>193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</row>
    <row r="3" spans="1:11" ht="34.5">
      <c r="A3" s="34"/>
      <c r="B3" s="35"/>
      <c r="C3" s="36"/>
      <c r="D3" s="36"/>
      <c r="E3" s="37"/>
      <c r="F3" s="36"/>
      <c r="G3" s="36"/>
      <c r="H3" s="36"/>
      <c r="I3" s="36"/>
      <c r="J3" s="36"/>
      <c r="K3" s="36"/>
    </row>
    <row r="4" spans="1:11" ht="35.25" thickBot="1">
      <c r="A4" s="36"/>
      <c r="B4" s="36"/>
      <c r="C4" s="36"/>
      <c r="D4" s="38"/>
      <c r="E4" s="39" t="s">
        <v>39</v>
      </c>
      <c r="F4" s="40"/>
      <c r="G4" s="36"/>
      <c r="H4" s="36"/>
      <c r="I4" s="36"/>
      <c r="J4" s="36"/>
      <c r="K4" s="36"/>
    </row>
    <row r="5" spans="1:11" ht="69.75" customHeight="1" thickBot="1">
      <c r="A5" s="182" t="s">
        <v>79</v>
      </c>
      <c r="B5" s="183" t="s">
        <v>67</v>
      </c>
      <c r="C5" s="183" t="s">
        <v>58</v>
      </c>
      <c r="D5" s="183" t="s">
        <v>77</v>
      </c>
      <c r="E5" s="183" t="s">
        <v>62</v>
      </c>
      <c r="F5" s="183" t="s">
        <v>83</v>
      </c>
      <c r="G5" s="183" t="s">
        <v>86</v>
      </c>
      <c r="H5" s="183" t="s">
        <v>68</v>
      </c>
      <c r="I5" s="183" t="s">
        <v>0</v>
      </c>
      <c r="J5" s="183" t="s">
        <v>3</v>
      </c>
      <c r="K5" s="184" t="s">
        <v>49</v>
      </c>
    </row>
    <row r="6" spans="1:11" ht="43.5" customHeight="1">
      <c r="A6" s="185">
        <v>1</v>
      </c>
      <c r="B6" s="170" t="s">
        <v>194</v>
      </c>
      <c r="C6" s="171">
        <v>170</v>
      </c>
      <c r="D6" s="181">
        <v>171</v>
      </c>
      <c r="E6" s="181">
        <v>156</v>
      </c>
      <c r="F6" s="181">
        <v>187</v>
      </c>
      <c r="G6" s="181">
        <v>199</v>
      </c>
      <c r="H6" s="181">
        <v>169</v>
      </c>
      <c r="I6" s="181">
        <v>-25</v>
      </c>
      <c r="J6" s="172">
        <f t="shared" ref="J6:J16" si="0">SUM(C6:I6)</f>
        <v>1027</v>
      </c>
      <c r="K6" s="173">
        <f t="shared" ref="K6:K16" si="1">SUM(J6/6)</f>
        <v>171.16666666666666</v>
      </c>
    </row>
    <row r="7" spans="1:11" ht="43.5" customHeight="1">
      <c r="A7" s="186">
        <v>2</v>
      </c>
      <c r="B7" s="84" t="s">
        <v>195</v>
      </c>
      <c r="C7" s="42">
        <v>135</v>
      </c>
      <c r="D7" s="42">
        <v>132</v>
      </c>
      <c r="E7" s="42">
        <v>197</v>
      </c>
      <c r="F7" s="42">
        <v>151</v>
      </c>
      <c r="G7" s="42">
        <v>170</v>
      </c>
      <c r="H7" s="42">
        <v>187</v>
      </c>
      <c r="I7" s="42">
        <v>20</v>
      </c>
      <c r="J7" s="158">
        <f t="shared" si="0"/>
        <v>992</v>
      </c>
      <c r="K7" s="159">
        <f t="shared" si="1"/>
        <v>165.33333333333334</v>
      </c>
    </row>
    <row r="8" spans="1:11" ht="43.5" customHeight="1">
      <c r="A8" s="186">
        <v>3</v>
      </c>
      <c r="B8" s="84" t="s">
        <v>196</v>
      </c>
      <c r="C8" s="42">
        <v>147</v>
      </c>
      <c r="D8" s="42">
        <v>150</v>
      </c>
      <c r="E8" s="42">
        <v>176</v>
      </c>
      <c r="F8" s="42">
        <v>153</v>
      </c>
      <c r="G8" s="42">
        <v>154</v>
      </c>
      <c r="H8" s="42">
        <v>167</v>
      </c>
      <c r="I8" s="42">
        <v>5</v>
      </c>
      <c r="J8" s="158">
        <f t="shared" si="0"/>
        <v>952</v>
      </c>
      <c r="K8" s="159">
        <f t="shared" si="1"/>
        <v>158.66666666666666</v>
      </c>
    </row>
    <row r="9" spans="1:11" ht="43.5" customHeight="1">
      <c r="A9" s="186">
        <v>4</v>
      </c>
      <c r="B9" s="84" t="s">
        <v>197</v>
      </c>
      <c r="C9" s="41">
        <v>178</v>
      </c>
      <c r="D9" s="42">
        <v>182</v>
      </c>
      <c r="E9" s="42">
        <v>113</v>
      </c>
      <c r="F9" s="42">
        <v>136</v>
      </c>
      <c r="G9" s="42">
        <v>180</v>
      </c>
      <c r="H9" s="42">
        <v>163</v>
      </c>
      <c r="I9" s="42">
        <v>-15</v>
      </c>
      <c r="J9" s="158">
        <f t="shared" si="0"/>
        <v>937</v>
      </c>
      <c r="K9" s="159">
        <f t="shared" si="1"/>
        <v>156.16666666666666</v>
      </c>
    </row>
    <row r="10" spans="1:11" ht="43.5" customHeight="1">
      <c r="A10" s="186">
        <v>5</v>
      </c>
      <c r="B10" s="84" t="s">
        <v>198</v>
      </c>
      <c r="C10" s="41">
        <v>171</v>
      </c>
      <c r="D10" s="41">
        <v>144</v>
      </c>
      <c r="E10" s="41">
        <v>140</v>
      </c>
      <c r="F10" s="41">
        <v>180</v>
      </c>
      <c r="G10" s="41">
        <v>138</v>
      </c>
      <c r="H10" s="41">
        <v>145</v>
      </c>
      <c r="I10" s="41">
        <v>-10</v>
      </c>
      <c r="J10" s="158">
        <f t="shared" si="0"/>
        <v>908</v>
      </c>
      <c r="K10" s="159">
        <f t="shared" si="1"/>
        <v>151.33333333333334</v>
      </c>
    </row>
    <row r="11" spans="1:11" ht="43.5" customHeight="1">
      <c r="A11" s="186">
        <v>6</v>
      </c>
      <c r="B11" s="84" t="s">
        <v>199</v>
      </c>
      <c r="C11" s="42">
        <v>105</v>
      </c>
      <c r="D11" s="42">
        <v>117</v>
      </c>
      <c r="E11" s="42">
        <v>139</v>
      </c>
      <c r="F11" s="42">
        <v>152</v>
      </c>
      <c r="G11" s="42">
        <v>148</v>
      </c>
      <c r="H11" s="42">
        <v>139</v>
      </c>
      <c r="I11" s="42">
        <v>30</v>
      </c>
      <c r="J11" s="158">
        <f t="shared" si="0"/>
        <v>830</v>
      </c>
      <c r="K11" s="159">
        <f t="shared" si="1"/>
        <v>138.33333333333334</v>
      </c>
    </row>
    <row r="12" spans="1:11" ht="40.9" customHeight="1">
      <c r="A12" s="186">
        <v>7</v>
      </c>
      <c r="B12" s="84" t="s">
        <v>200</v>
      </c>
      <c r="C12" s="42">
        <v>132</v>
      </c>
      <c r="D12" s="42">
        <v>145</v>
      </c>
      <c r="E12" s="42">
        <v>148</v>
      </c>
      <c r="F12" s="42">
        <v>145</v>
      </c>
      <c r="G12" s="42">
        <v>129</v>
      </c>
      <c r="H12" s="42">
        <v>127</v>
      </c>
      <c r="I12" s="42"/>
      <c r="J12" s="158">
        <f t="shared" si="0"/>
        <v>826</v>
      </c>
      <c r="K12" s="159">
        <f t="shared" si="1"/>
        <v>137.66666666666666</v>
      </c>
    </row>
    <row r="13" spans="1:11" ht="39.6" customHeight="1">
      <c r="A13" s="186">
        <v>8</v>
      </c>
      <c r="B13" s="84" t="s">
        <v>201</v>
      </c>
      <c r="C13" s="41">
        <v>121</v>
      </c>
      <c r="D13" s="42">
        <v>94</v>
      </c>
      <c r="E13" s="42">
        <v>124</v>
      </c>
      <c r="F13" s="42">
        <v>132</v>
      </c>
      <c r="G13" s="42">
        <v>149</v>
      </c>
      <c r="H13" s="42">
        <v>113</v>
      </c>
      <c r="I13" s="42">
        <v>90</v>
      </c>
      <c r="J13" s="158">
        <f t="shared" si="0"/>
        <v>823</v>
      </c>
      <c r="K13" s="159">
        <f t="shared" si="1"/>
        <v>137.16666666666666</v>
      </c>
    </row>
    <row r="14" spans="1:11" ht="44.45" hidden="1" customHeight="1">
      <c r="A14" s="186">
        <v>9</v>
      </c>
      <c r="B14" s="84" t="s">
        <v>53</v>
      </c>
      <c r="C14" s="42"/>
      <c r="D14" s="42"/>
      <c r="E14" s="42"/>
      <c r="F14" s="42"/>
      <c r="G14" s="42"/>
      <c r="H14" s="42"/>
      <c r="I14" s="42"/>
      <c r="J14" s="158">
        <f t="shared" si="0"/>
        <v>0</v>
      </c>
      <c r="K14" s="159">
        <f t="shared" si="1"/>
        <v>0</v>
      </c>
    </row>
    <row r="15" spans="1:11" ht="37.15" customHeight="1">
      <c r="A15" s="186">
        <v>9</v>
      </c>
      <c r="B15" s="84" t="s">
        <v>202</v>
      </c>
      <c r="C15" s="42">
        <v>92</v>
      </c>
      <c r="D15" s="42">
        <v>122</v>
      </c>
      <c r="E15" s="42">
        <v>111</v>
      </c>
      <c r="F15" s="42">
        <v>123</v>
      </c>
      <c r="G15" s="42">
        <v>114</v>
      </c>
      <c r="H15" s="42">
        <v>112</v>
      </c>
      <c r="I15" s="42"/>
      <c r="J15" s="158">
        <f t="shared" si="0"/>
        <v>674</v>
      </c>
      <c r="K15" s="159">
        <f t="shared" si="1"/>
        <v>112.33333333333333</v>
      </c>
    </row>
    <row r="16" spans="1:11" ht="45" customHeight="1" thickBot="1">
      <c r="A16" s="187">
        <v>10</v>
      </c>
      <c r="B16" s="177" t="s">
        <v>203</v>
      </c>
      <c r="C16" s="178">
        <v>101</v>
      </c>
      <c r="D16" s="178">
        <v>87</v>
      </c>
      <c r="E16" s="178">
        <v>70</v>
      </c>
      <c r="F16" s="178">
        <v>103</v>
      </c>
      <c r="G16" s="178">
        <v>90</v>
      </c>
      <c r="H16" s="178">
        <v>94</v>
      </c>
      <c r="I16" s="178">
        <v>90</v>
      </c>
      <c r="J16" s="179">
        <f t="shared" si="0"/>
        <v>635</v>
      </c>
      <c r="K16" s="180">
        <f t="shared" si="1"/>
        <v>105.83333333333333</v>
      </c>
    </row>
  </sheetData>
  <sortState ref="B6:K16">
    <sortCondition descending="1" ref="K6:K16"/>
  </sortState>
  <mergeCells count="2">
    <mergeCell ref="A1:K1"/>
    <mergeCell ref="A2:K2"/>
  </mergeCells>
  <pageMargins left="0" right="0" top="0" bottom="0" header="0.31496062992125984" footer="0.31496062992125984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view="pageBreakPreview" topLeftCell="A52" zoomScale="80" zoomScaleNormal="85" zoomScaleSheetLayoutView="80" workbookViewId="0">
      <selection activeCell="I7" sqref="I7"/>
    </sheetView>
  </sheetViews>
  <sheetFormatPr defaultColWidth="8.7109375" defaultRowHeight="12.75"/>
  <cols>
    <col min="1" max="1" width="3.28515625" style="1" customWidth="1"/>
    <col min="2" max="2" width="4.42578125" style="1" customWidth="1"/>
    <col min="3" max="3" width="26.42578125" style="1" customWidth="1"/>
    <col min="4" max="4" width="4.5703125" style="1" customWidth="1"/>
    <col min="5" max="5" width="8" style="1" customWidth="1"/>
    <col min="6" max="6" width="5.5703125" style="1" customWidth="1"/>
    <col min="8" max="8" width="25" style="1" customWidth="1"/>
    <col min="9" max="9" width="8.7109375" style="1" customWidth="1"/>
    <col min="10" max="10" width="4.7109375" style="1" customWidth="1"/>
    <col min="11" max="11" width="7" customWidth="1"/>
    <col min="12" max="12" width="7.7109375" style="1" customWidth="1"/>
    <col min="13" max="13" width="3.7109375" style="1" customWidth="1"/>
    <col min="16" max="16" width="33.140625" customWidth="1"/>
  </cols>
  <sheetData>
    <row r="1" spans="1:14" ht="53.25" customHeight="1">
      <c r="A1" s="329" t="s">
        <v>154</v>
      </c>
      <c r="B1" s="329"/>
      <c r="C1" s="329"/>
      <c r="D1" s="329"/>
      <c r="E1" s="329"/>
      <c r="F1" s="329"/>
      <c r="G1" s="329"/>
      <c r="H1" s="329"/>
      <c r="I1" s="329"/>
      <c r="J1" s="189"/>
      <c r="K1" s="189"/>
      <c r="L1" s="189"/>
      <c r="M1" s="189"/>
      <c r="N1" s="18"/>
    </row>
    <row r="2" spans="1:14" s="23" customFormat="1" ht="21.75" customHeight="1">
      <c r="A2" s="330" t="s">
        <v>204</v>
      </c>
      <c r="B2" s="330"/>
      <c r="C2" s="330"/>
      <c r="D2" s="330"/>
      <c r="E2" s="330"/>
      <c r="F2" s="330"/>
      <c r="G2" s="330"/>
      <c r="H2" s="330"/>
      <c r="I2" s="330"/>
      <c r="J2" s="190"/>
      <c r="K2" s="190"/>
      <c r="L2" s="190"/>
      <c r="M2" s="190"/>
      <c r="N2" s="22"/>
    </row>
    <row r="3" spans="1:14" ht="15" customHeight="1">
      <c r="A3" s="2"/>
      <c r="B3" s="2"/>
      <c r="C3" s="2"/>
      <c r="D3" s="2"/>
      <c r="E3" s="2"/>
      <c r="F3" s="19"/>
      <c r="G3" s="188" t="s">
        <v>87</v>
      </c>
      <c r="H3" s="188"/>
      <c r="I3" s="188"/>
      <c r="J3" s="188"/>
      <c r="K3" s="145"/>
      <c r="L3" s="119"/>
      <c r="M3" s="119"/>
      <c r="N3" s="188"/>
    </row>
    <row r="4" spans="1:14" ht="19.5" customHeight="1">
      <c r="A4" s="3"/>
      <c r="B4" s="146" t="s">
        <v>1</v>
      </c>
      <c r="C4" s="146" t="s">
        <v>67</v>
      </c>
      <c r="D4" s="146" t="s">
        <v>0</v>
      </c>
      <c r="E4" s="146" t="s">
        <v>65</v>
      </c>
      <c r="F4" s="5"/>
      <c r="G4" s="146" t="s">
        <v>59</v>
      </c>
      <c r="H4" s="146" t="s">
        <v>10</v>
      </c>
      <c r="I4" s="146" t="s">
        <v>65</v>
      </c>
      <c r="J4" s="147"/>
      <c r="K4" s="145"/>
      <c r="L4" s="119"/>
      <c r="M4" s="119"/>
      <c r="N4" s="6"/>
    </row>
    <row r="5" spans="1:14" s="15" customFormat="1" ht="15.75" customHeight="1">
      <c r="A5" s="26"/>
      <c r="B5" s="326" t="s">
        <v>53</v>
      </c>
      <c r="C5" s="327"/>
      <c r="D5" s="327"/>
      <c r="E5" s="328"/>
      <c r="F5" s="12"/>
      <c r="G5" s="161">
        <v>1</v>
      </c>
      <c r="H5" s="10" t="s">
        <v>12</v>
      </c>
      <c r="I5" s="7">
        <v>268</v>
      </c>
      <c r="J5" s="151"/>
      <c r="K5" s="151"/>
      <c r="L5" s="151"/>
      <c r="M5" s="151"/>
      <c r="N5" s="14"/>
    </row>
    <row r="6" spans="1:14" s="15" customFormat="1" ht="15.75" customHeight="1">
      <c r="A6" s="27"/>
      <c r="B6" s="7">
        <v>1</v>
      </c>
      <c r="C6" s="10" t="s">
        <v>32</v>
      </c>
      <c r="D6" s="7"/>
      <c r="E6" s="7">
        <v>129</v>
      </c>
      <c r="F6" s="16"/>
      <c r="G6" s="161">
        <v>2</v>
      </c>
      <c r="H6" s="164" t="s">
        <v>161</v>
      </c>
      <c r="I6" s="7">
        <v>210</v>
      </c>
      <c r="J6" s="151"/>
      <c r="K6" s="151"/>
      <c r="L6" s="151"/>
      <c r="M6" s="151"/>
      <c r="N6" s="14"/>
    </row>
    <row r="7" spans="1:14" s="15" customFormat="1" ht="15.75" customHeight="1">
      <c r="A7" s="27"/>
      <c r="B7" s="7">
        <v>2</v>
      </c>
      <c r="C7" s="10" t="s">
        <v>110</v>
      </c>
      <c r="D7" s="7"/>
      <c r="E7" s="7">
        <v>156</v>
      </c>
      <c r="F7" s="12"/>
      <c r="G7" s="161">
        <v>3</v>
      </c>
      <c r="H7" s="10" t="s">
        <v>164</v>
      </c>
      <c r="I7" s="7">
        <v>202</v>
      </c>
      <c r="J7" s="151"/>
      <c r="K7" s="151"/>
      <c r="L7" s="151"/>
      <c r="M7" s="151"/>
      <c r="N7" s="14"/>
    </row>
    <row r="8" spans="1:14" s="15" customFormat="1" ht="15.75" customHeight="1">
      <c r="A8" s="27"/>
      <c r="B8" s="7">
        <v>3</v>
      </c>
      <c r="C8" s="10" t="s">
        <v>52</v>
      </c>
      <c r="D8" s="7"/>
      <c r="E8" s="7">
        <v>118</v>
      </c>
      <c r="F8" s="12"/>
      <c r="G8" s="7">
        <v>4</v>
      </c>
      <c r="H8" s="10" t="s">
        <v>114</v>
      </c>
      <c r="I8" s="7">
        <v>176</v>
      </c>
    </row>
    <row r="9" spans="1:14" s="15" customFormat="1" ht="15.75" customHeight="1">
      <c r="A9" s="27"/>
      <c r="B9" s="7">
        <v>4</v>
      </c>
      <c r="C9" s="10" t="s">
        <v>186</v>
      </c>
      <c r="D9" s="7"/>
      <c r="E9" s="7">
        <v>94</v>
      </c>
      <c r="F9" s="12"/>
      <c r="G9" s="7">
        <v>5</v>
      </c>
      <c r="H9" s="10" t="s">
        <v>181</v>
      </c>
      <c r="I9" s="7">
        <v>173</v>
      </c>
    </row>
    <row r="10" spans="1:14" s="15" customFormat="1" ht="15.75" customHeight="1">
      <c r="A10" s="27"/>
      <c r="B10" s="7">
        <v>5</v>
      </c>
      <c r="C10" s="10" t="s">
        <v>90</v>
      </c>
      <c r="D10" s="7"/>
      <c r="E10" s="7">
        <v>111</v>
      </c>
      <c r="F10" s="12"/>
      <c r="G10" s="7">
        <v>6</v>
      </c>
      <c r="H10" s="10" t="s">
        <v>99</v>
      </c>
      <c r="I10" s="7">
        <v>171</v>
      </c>
    </row>
    <row r="11" spans="1:14" s="15" customFormat="1" ht="15.75" customHeight="1">
      <c r="A11" s="28"/>
      <c r="B11" s="7"/>
      <c r="C11" s="8" t="s">
        <v>72</v>
      </c>
      <c r="D11" s="8"/>
      <c r="E11" s="7">
        <f>SUM(D6:E10)</f>
        <v>608</v>
      </c>
      <c r="F11" s="12"/>
      <c r="G11" s="7">
        <v>7</v>
      </c>
      <c r="H11" s="10" t="s">
        <v>7</v>
      </c>
      <c r="I11" s="7">
        <v>166</v>
      </c>
    </row>
    <row r="12" spans="1:14" s="15" customFormat="1" ht="15.75" customHeight="1">
      <c r="A12" s="26"/>
      <c r="B12" s="326" t="s">
        <v>47</v>
      </c>
      <c r="C12" s="327"/>
      <c r="D12" s="327"/>
      <c r="E12" s="328"/>
      <c r="F12" s="12"/>
      <c r="G12" s="7">
        <v>8</v>
      </c>
      <c r="H12" s="10" t="s">
        <v>91</v>
      </c>
      <c r="I12" s="7">
        <v>166</v>
      </c>
    </row>
    <row r="13" spans="1:14" s="15" customFormat="1" ht="15.75" customHeight="1">
      <c r="A13" s="27"/>
      <c r="B13" s="7">
        <v>1</v>
      </c>
      <c r="C13" s="164" t="s">
        <v>9</v>
      </c>
      <c r="D13" s="161"/>
      <c r="E13" s="7">
        <v>167</v>
      </c>
      <c r="F13" s="12"/>
      <c r="G13" s="7">
        <v>9</v>
      </c>
      <c r="H13" s="10" t="s">
        <v>14</v>
      </c>
      <c r="I13" s="7">
        <v>165</v>
      </c>
    </row>
    <row r="14" spans="1:14" s="15" customFormat="1" ht="15.75" customHeight="1">
      <c r="A14" s="27"/>
      <c r="B14" s="7">
        <v>2</v>
      </c>
      <c r="C14" s="164" t="s">
        <v>45</v>
      </c>
      <c r="D14" s="161"/>
      <c r="E14" s="7">
        <v>147</v>
      </c>
      <c r="F14" s="12"/>
      <c r="G14" s="7">
        <v>10</v>
      </c>
      <c r="H14" s="10" t="s">
        <v>113</v>
      </c>
      <c r="I14" s="7">
        <v>160</v>
      </c>
    </row>
    <row r="15" spans="1:14" s="15" customFormat="1" ht="15.75" customHeight="1">
      <c r="A15" s="27"/>
      <c r="B15" s="7">
        <v>3</v>
      </c>
      <c r="C15" s="164" t="s">
        <v>189</v>
      </c>
      <c r="D15" s="161"/>
      <c r="E15" s="7">
        <v>153</v>
      </c>
      <c r="F15" s="12"/>
      <c r="G15" s="7">
        <v>11</v>
      </c>
      <c r="H15" s="10" t="s">
        <v>110</v>
      </c>
      <c r="I15" s="7">
        <v>156</v>
      </c>
    </row>
    <row r="16" spans="1:14" s="15" customFormat="1" ht="15.75" customHeight="1">
      <c r="A16" s="27"/>
      <c r="B16" s="7">
        <v>4</v>
      </c>
      <c r="C16" s="164" t="s">
        <v>98</v>
      </c>
      <c r="D16" s="161"/>
      <c r="E16" s="7">
        <v>185</v>
      </c>
      <c r="F16" s="12"/>
      <c r="G16" s="7">
        <v>12</v>
      </c>
      <c r="H16" s="10" t="s">
        <v>137</v>
      </c>
      <c r="I16" s="7">
        <v>152</v>
      </c>
      <c r="J16" s="12"/>
      <c r="K16" s="151"/>
      <c r="L16" s="151"/>
      <c r="M16" s="151"/>
      <c r="N16" s="14"/>
    </row>
    <row r="17" spans="1:17" s="15" customFormat="1" ht="15.75" customHeight="1">
      <c r="A17" s="27"/>
      <c r="B17" s="7">
        <v>5</v>
      </c>
      <c r="C17" s="164" t="s">
        <v>92</v>
      </c>
      <c r="D17" s="7">
        <v>-15</v>
      </c>
      <c r="E17" s="7">
        <v>237</v>
      </c>
      <c r="F17" s="12"/>
      <c r="G17" s="7">
        <v>13</v>
      </c>
      <c r="H17" s="10" t="s">
        <v>177</v>
      </c>
      <c r="I17" s="7">
        <v>151</v>
      </c>
      <c r="J17" s="12"/>
      <c r="K17" s="151"/>
      <c r="L17" s="151"/>
      <c r="M17" s="151"/>
      <c r="N17" s="14"/>
      <c r="O17" s="21"/>
      <c r="P17" s="30"/>
      <c r="Q17" s="30"/>
    </row>
    <row r="18" spans="1:17" s="15" customFormat="1" ht="15.75" customHeight="1">
      <c r="A18" s="28"/>
      <c r="B18" s="7"/>
      <c r="C18" s="8" t="s">
        <v>72</v>
      </c>
      <c r="D18" s="8"/>
      <c r="E18" s="7">
        <f>SUM(D13:E17)</f>
        <v>874</v>
      </c>
      <c r="F18" s="12"/>
      <c r="G18" s="7">
        <v>14</v>
      </c>
      <c r="H18" s="10" t="s">
        <v>107</v>
      </c>
      <c r="I18" s="7">
        <v>141</v>
      </c>
      <c r="J18" s="12"/>
      <c r="K18" s="151"/>
      <c r="L18" s="151"/>
      <c r="M18" s="151"/>
      <c r="N18" s="14"/>
    </row>
    <row r="19" spans="1:17" s="15" customFormat="1" ht="15.75" customHeight="1">
      <c r="A19" s="26"/>
      <c r="B19" s="326" t="s">
        <v>56</v>
      </c>
      <c r="C19" s="327"/>
      <c r="D19" s="327"/>
      <c r="E19" s="328"/>
      <c r="F19" s="12"/>
      <c r="G19" s="7">
        <v>15</v>
      </c>
      <c r="H19" s="10" t="s">
        <v>119</v>
      </c>
      <c r="I19" s="7">
        <v>139</v>
      </c>
      <c r="J19" s="12"/>
      <c r="K19" s="151"/>
      <c r="L19" s="151"/>
      <c r="M19" s="151"/>
      <c r="N19" s="14"/>
    </row>
    <row r="20" spans="1:17" s="15" customFormat="1" ht="15.75" customHeight="1">
      <c r="A20" s="27"/>
      <c r="B20" s="7">
        <v>1</v>
      </c>
      <c r="C20" s="10" t="s">
        <v>99</v>
      </c>
      <c r="D20" s="7">
        <v>-15</v>
      </c>
      <c r="E20" s="7">
        <v>171</v>
      </c>
      <c r="F20" s="12"/>
      <c r="G20" s="7">
        <v>16</v>
      </c>
      <c r="H20" s="10" t="s">
        <v>207</v>
      </c>
      <c r="I20" s="7">
        <v>133</v>
      </c>
      <c r="J20" s="12"/>
      <c r="K20" s="151"/>
      <c r="L20" s="151"/>
      <c r="M20" s="151"/>
      <c r="N20" s="14"/>
    </row>
    <row r="21" spans="1:17" s="15" customFormat="1" ht="15.75" customHeight="1">
      <c r="A21" s="27"/>
      <c r="B21" s="7">
        <v>2</v>
      </c>
      <c r="C21" s="164" t="s">
        <v>46</v>
      </c>
      <c r="D21" s="7"/>
      <c r="E21" s="7">
        <v>120</v>
      </c>
      <c r="F21" s="12"/>
      <c r="G21" s="7">
        <v>17</v>
      </c>
      <c r="H21" s="10" t="s">
        <v>179</v>
      </c>
      <c r="I21" s="7">
        <v>132</v>
      </c>
      <c r="J21" s="12"/>
      <c r="K21" s="151"/>
      <c r="L21" s="151"/>
      <c r="M21" s="151"/>
      <c r="N21" s="14"/>
    </row>
    <row r="22" spans="1:17" s="15" customFormat="1" ht="15.75" customHeight="1">
      <c r="A22" s="27"/>
      <c r="B22" s="7">
        <v>3</v>
      </c>
      <c r="C22" s="164" t="s">
        <v>190</v>
      </c>
      <c r="D22" s="7"/>
      <c r="E22" s="7">
        <v>89</v>
      </c>
      <c r="F22" s="12"/>
      <c r="G22" s="7">
        <v>18</v>
      </c>
      <c r="H22" s="10" t="s">
        <v>32</v>
      </c>
      <c r="I22" s="7">
        <v>129</v>
      </c>
      <c r="J22" s="12"/>
      <c r="K22" s="151"/>
      <c r="L22" s="151"/>
      <c r="M22" s="151"/>
      <c r="N22" s="14"/>
    </row>
    <row r="23" spans="1:17" s="15" customFormat="1" ht="15.75" customHeight="1">
      <c r="A23" s="27"/>
      <c r="B23" s="7">
        <v>4</v>
      </c>
      <c r="C23" s="164" t="s">
        <v>7</v>
      </c>
      <c r="D23" s="7">
        <v>-10</v>
      </c>
      <c r="E23" s="7">
        <v>166</v>
      </c>
      <c r="F23" s="12"/>
      <c r="G23" s="7">
        <v>19</v>
      </c>
      <c r="H23" s="10" t="s">
        <v>180</v>
      </c>
      <c r="I23" s="7">
        <v>128</v>
      </c>
      <c r="J23" s="12"/>
      <c r="K23" s="151"/>
      <c r="L23" s="151"/>
      <c r="M23" s="151"/>
      <c r="N23" s="14"/>
    </row>
    <row r="24" spans="1:17" s="15" customFormat="1" ht="15.75" customHeight="1">
      <c r="A24" s="27"/>
      <c r="B24" s="7">
        <v>5</v>
      </c>
      <c r="C24" s="164" t="s">
        <v>208</v>
      </c>
      <c r="D24" s="7">
        <v>5</v>
      </c>
      <c r="E24" s="7">
        <v>131</v>
      </c>
      <c r="F24" s="12"/>
      <c r="G24" s="7">
        <v>20</v>
      </c>
      <c r="H24" s="10" t="s">
        <v>167</v>
      </c>
      <c r="I24" s="7">
        <v>128</v>
      </c>
      <c r="J24" s="12"/>
      <c r="K24" s="151"/>
      <c r="L24" s="151"/>
      <c r="M24" s="151"/>
      <c r="N24" s="14"/>
    </row>
    <row r="25" spans="1:17" s="15" customFormat="1" ht="15.75" customHeight="1">
      <c r="A25" s="28"/>
      <c r="B25" s="7"/>
      <c r="C25" s="8" t="s">
        <v>72</v>
      </c>
      <c r="D25" s="8"/>
      <c r="E25" s="7">
        <f>SUM(D20:E24)</f>
        <v>657</v>
      </c>
      <c r="F25" s="12"/>
      <c r="G25" s="7">
        <v>21</v>
      </c>
      <c r="H25" s="10" t="s">
        <v>141</v>
      </c>
      <c r="I25" s="7">
        <v>126</v>
      </c>
      <c r="J25" s="12"/>
      <c r="K25" s="151"/>
      <c r="L25" s="151"/>
      <c r="M25" s="151"/>
      <c r="N25" s="14"/>
    </row>
    <row r="26" spans="1:17" s="15" customFormat="1" ht="15.75" customHeight="1">
      <c r="A26" s="26"/>
      <c r="B26" s="326" t="s">
        <v>176</v>
      </c>
      <c r="C26" s="327"/>
      <c r="D26" s="327"/>
      <c r="E26" s="328"/>
      <c r="F26" s="12"/>
      <c r="G26" s="7">
        <v>22</v>
      </c>
      <c r="H26" s="10" t="s">
        <v>8</v>
      </c>
      <c r="I26" s="7">
        <v>123</v>
      </c>
      <c r="J26" s="12"/>
      <c r="K26" s="151"/>
      <c r="L26" s="151"/>
      <c r="M26" s="151"/>
      <c r="N26" s="14"/>
    </row>
    <row r="27" spans="1:17" s="15" customFormat="1" ht="15.75" customHeight="1">
      <c r="A27" s="27"/>
      <c r="B27" s="7">
        <v>1</v>
      </c>
      <c r="C27" s="10" t="s">
        <v>177</v>
      </c>
      <c r="D27" s="7"/>
      <c r="E27" s="7">
        <v>151</v>
      </c>
      <c r="F27" s="12"/>
      <c r="G27" s="7">
        <v>23</v>
      </c>
      <c r="H27" s="164" t="s">
        <v>166</v>
      </c>
      <c r="I27" s="7">
        <v>122</v>
      </c>
      <c r="J27" s="12"/>
      <c r="K27" s="21"/>
      <c r="L27" s="29"/>
      <c r="M27" s="21"/>
      <c r="N27" s="14"/>
    </row>
    <row r="28" spans="1:17" s="15" customFormat="1" ht="15.75" customHeight="1">
      <c r="A28" s="27"/>
      <c r="B28" s="7">
        <v>2</v>
      </c>
      <c r="C28" s="10" t="s">
        <v>178</v>
      </c>
      <c r="D28" s="7"/>
      <c r="E28" s="7">
        <v>99</v>
      </c>
      <c r="F28" s="12"/>
      <c r="G28" s="7">
        <v>24</v>
      </c>
      <c r="H28" s="10" t="s">
        <v>52</v>
      </c>
      <c r="I28" s="7">
        <v>118</v>
      </c>
      <c r="J28" s="12"/>
      <c r="K28" s="21"/>
      <c r="L28" s="29"/>
      <c r="M28" s="21"/>
    </row>
    <row r="29" spans="1:17" s="15" customFormat="1" ht="15.75" customHeight="1">
      <c r="A29" s="27"/>
      <c r="B29" s="7">
        <v>3</v>
      </c>
      <c r="C29" s="10" t="s">
        <v>179</v>
      </c>
      <c r="D29" s="7"/>
      <c r="E29" s="7">
        <v>132</v>
      </c>
      <c r="F29" s="12"/>
      <c r="G29" s="7">
        <v>25</v>
      </c>
      <c r="H29" s="10" t="s">
        <v>102</v>
      </c>
      <c r="I29" s="7">
        <v>118</v>
      </c>
    </row>
    <row r="30" spans="1:17" s="15" customFormat="1" ht="15.75" customHeight="1">
      <c r="A30" s="27"/>
      <c r="B30" s="7">
        <v>4</v>
      </c>
      <c r="C30" s="10" t="s">
        <v>180</v>
      </c>
      <c r="D30" s="7"/>
      <c r="E30" s="7">
        <v>128</v>
      </c>
      <c r="F30" s="12"/>
      <c r="G30" s="7">
        <v>26</v>
      </c>
      <c r="H30" s="10" t="s">
        <v>170</v>
      </c>
      <c r="I30" s="7">
        <v>115</v>
      </c>
    </row>
    <row r="31" spans="1:17" s="15" customFormat="1" ht="15.75" customHeight="1">
      <c r="A31" s="27"/>
      <c r="B31" s="7">
        <v>5</v>
      </c>
      <c r="C31" s="10" t="s">
        <v>181</v>
      </c>
      <c r="D31" s="7"/>
      <c r="E31" s="7">
        <v>173</v>
      </c>
      <c r="F31" s="12"/>
      <c r="G31" s="7">
        <v>27</v>
      </c>
      <c r="H31" s="164" t="s">
        <v>206</v>
      </c>
      <c r="I31" s="7">
        <v>115</v>
      </c>
      <c r="J31" s="12"/>
      <c r="K31" s="12"/>
      <c r="L31" s="151"/>
      <c r="M31" s="151"/>
    </row>
    <row r="32" spans="1:17" s="15" customFormat="1" ht="15.75" customHeight="1">
      <c r="A32" s="28"/>
      <c r="B32" s="7"/>
      <c r="C32" s="8" t="s">
        <v>72</v>
      </c>
      <c r="D32" s="8"/>
      <c r="E32" s="7">
        <f>SUM(D27:E31)</f>
        <v>683</v>
      </c>
      <c r="F32" s="12"/>
      <c r="G32" s="7">
        <v>28</v>
      </c>
      <c r="H32" s="10" t="s">
        <v>90</v>
      </c>
      <c r="I32" s="7">
        <v>111</v>
      </c>
      <c r="J32" s="12"/>
      <c r="K32" s="12"/>
      <c r="L32" s="151"/>
      <c r="M32" s="151"/>
    </row>
    <row r="33" spans="1:14" s="15" customFormat="1" ht="15.75" customHeight="1">
      <c r="A33" s="26"/>
      <c r="B33" s="326" t="s">
        <v>40</v>
      </c>
      <c r="C33" s="327"/>
      <c r="D33" s="327"/>
      <c r="E33" s="328"/>
      <c r="F33" s="12"/>
      <c r="G33" s="7">
        <v>29</v>
      </c>
      <c r="H33" s="10" t="s">
        <v>184</v>
      </c>
      <c r="I33" s="7">
        <v>109</v>
      </c>
      <c r="J33" s="12"/>
      <c r="K33" s="12"/>
      <c r="L33" s="151"/>
      <c r="M33" s="151"/>
    </row>
    <row r="34" spans="1:14" s="15" customFormat="1" ht="15.75" customHeight="1">
      <c r="A34" s="27"/>
      <c r="B34" s="7">
        <v>1</v>
      </c>
      <c r="C34" s="10" t="s">
        <v>170</v>
      </c>
      <c r="D34" s="7"/>
      <c r="E34" s="7">
        <v>115</v>
      </c>
      <c r="F34" s="12"/>
      <c r="G34" s="7">
        <v>30</v>
      </c>
      <c r="H34" s="10" t="s">
        <v>145</v>
      </c>
      <c r="I34" s="7">
        <v>108</v>
      </c>
      <c r="J34" s="12"/>
      <c r="K34" s="12"/>
      <c r="L34" s="151"/>
      <c r="M34" s="151"/>
    </row>
    <row r="35" spans="1:14" s="15" customFormat="1" ht="15.75" customHeight="1">
      <c r="A35" s="27"/>
      <c r="B35" s="7">
        <v>2</v>
      </c>
      <c r="C35" s="10" t="s">
        <v>8</v>
      </c>
      <c r="D35" s="7"/>
      <c r="E35" s="7">
        <v>123</v>
      </c>
      <c r="F35" s="12"/>
      <c r="G35" s="7">
        <v>31</v>
      </c>
      <c r="H35" s="10" t="s">
        <v>112</v>
      </c>
      <c r="I35" s="7">
        <v>104</v>
      </c>
      <c r="J35" s="12"/>
      <c r="K35" s="12"/>
      <c r="L35" s="12"/>
      <c r="M35" s="12"/>
      <c r="N35" s="14"/>
    </row>
    <row r="36" spans="1:14" s="15" customFormat="1" ht="15.75" customHeight="1">
      <c r="A36" s="27"/>
      <c r="B36" s="7">
        <v>3</v>
      </c>
      <c r="C36" s="10" t="s">
        <v>12</v>
      </c>
      <c r="D36" s="7"/>
      <c r="E36" s="7">
        <v>268</v>
      </c>
      <c r="F36" s="12"/>
      <c r="G36" s="7">
        <v>32</v>
      </c>
      <c r="H36" s="10" t="s">
        <v>178</v>
      </c>
      <c r="I36" s="7">
        <v>99</v>
      </c>
      <c r="J36" s="12"/>
      <c r="K36" s="12"/>
      <c r="L36" s="12"/>
      <c r="M36" s="12"/>
      <c r="N36" s="14"/>
    </row>
    <row r="37" spans="1:14" s="15" customFormat="1" ht="15.75" customHeight="1">
      <c r="A37" s="27"/>
      <c r="B37" s="7">
        <v>4</v>
      </c>
      <c r="C37" s="10" t="s">
        <v>91</v>
      </c>
      <c r="D37" s="7"/>
      <c r="E37" s="7">
        <v>166</v>
      </c>
      <c r="F37" s="12"/>
      <c r="G37" s="7">
        <v>33</v>
      </c>
      <c r="H37" s="10" t="s">
        <v>186</v>
      </c>
      <c r="I37" s="7">
        <v>94</v>
      </c>
      <c r="J37" s="12"/>
      <c r="K37" s="12"/>
      <c r="L37" s="12"/>
      <c r="M37" s="12"/>
      <c r="N37" s="14"/>
    </row>
    <row r="38" spans="1:14" s="15" customFormat="1" ht="15.75" customHeight="1">
      <c r="A38" s="27"/>
      <c r="B38" s="7">
        <v>5</v>
      </c>
      <c r="C38" s="10" t="s">
        <v>14</v>
      </c>
      <c r="D38" s="7"/>
      <c r="E38" s="7">
        <v>165</v>
      </c>
      <c r="F38" s="12"/>
      <c r="G38" s="7">
        <v>34</v>
      </c>
      <c r="H38" s="164" t="s">
        <v>190</v>
      </c>
      <c r="I38" s="7">
        <v>89</v>
      </c>
      <c r="J38" s="12"/>
      <c r="K38" s="12"/>
      <c r="L38" s="12"/>
      <c r="M38" s="12"/>
      <c r="N38" s="14"/>
    </row>
    <row r="39" spans="1:14" s="15" customFormat="1" ht="15.75" customHeight="1">
      <c r="A39" s="28"/>
      <c r="B39" s="7"/>
      <c r="C39" s="8" t="s">
        <v>72</v>
      </c>
      <c r="D39" s="8"/>
      <c r="E39" s="7">
        <f>SUM(D34:E38)</f>
        <v>837</v>
      </c>
      <c r="F39" s="12"/>
      <c r="G39"/>
      <c r="H39" s="1"/>
      <c r="I39" s="1"/>
      <c r="J39" s="12"/>
      <c r="K39" s="12"/>
      <c r="L39" s="12"/>
      <c r="M39" s="12"/>
      <c r="N39" s="14"/>
    </row>
    <row r="40" spans="1:14" s="15" customFormat="1" ht="15.75" customHeight="1">
      <c r="A40" s="21"/>
      <c r="B40" s="326" t="s">
        <v>158</v>
      </c>
      <c r="C40" s="327"/>
      <c r="D40" s="327"/>
      <c r="E40" s="328"/>
      <c r="F40" s="12"/>
      <c r="G40" s="21"/>
      <c r="H40" s="29"/>
      <c r="I40" s="21"/>
      <c r="J40" s="12"/>
      <c r="K40" s="12"/>
      <c r="L40" s="12"/>
      <c r="M40" s="12"/>
      <c r="N40" s="14"/>
    </row>
    <row r="41" spans="1:14" s="15" customFormat="1" ht="15.75" customHeight="1">
      <c r="A41" s="21"/>
      <c r="B41" s="7">
        <v>1</v>
      </c>
      <c r="C41" s="10" t="s">
        <v>119</v>
      </c>
      <c r="D41" s="7"/>
      <c r="E41" s="7">
        <v>139</v>
      </c>
      <c r="F41" s="12"/>
      <c r="G41" s="146" t="s">
        <v>59</v>
      </c>
      <c r="H41" s="146" t="s">
        <v>10</v>
      </c>
      <c r="I41" s="146" t="s">
        <v>65</v>
      </c>
      <c r="J41" s="12"/>
      <c r="K41" s="12"/>
      <c r="L41" s="12"/>
      <c r="M41" s="12"/>
      <c r="N41" s="14"/>
    </row>
    <row r="42" spans="1:14" s="15" customFormat="1" ht="15.75" customHeight="1">
      <c r="A42" s="21"/>
      <c r="B42" s="7">
        <v>2</v>
      </c>
      <c r="C42" s="10" t="s">
        <v>207</v>
      </c>
      <c r="D42" s="7">
        <v>-10</v>
      </c>
      <c r="E42" s="7">
        <v>133</v>
      </c>
      <c r="F42" s="12"/>
      <c r="G42" s="161">
        <v>1</v>
      </c>
      <c r="H42" s="164" t="s">
        <v>98</v>
      </c>
      <c r="I42" s="7">
        <v>185</v>
      </c>
      <c r="J42" s="12"/>
      <c r="K42" s="12"/>
      <c r="L42" s="12"/>
      <c r="M42" s="12"/>
      <c r="N42" s="14"/>
    </row>
    <row r="43" spans="1:14" s="15" customFormat="1" ht="15.75" customHeight="1">
      <c r="A43" s="21"/>
      <c r="B43" s="7">
        <v>3</v>
      </c>
      <c r="C43" s="10" t="s">
        <v>102</v>
      </c>
      <c r="D43" s="7"/>
      <c r="E43" s="7">
        <v>118</v>
      </c>
      <c r="F43" s="12"/>
      <c r="G43" s="161">
        <v>2</v>
      </c>
      <c r="H43" s="164" t="s">
        <v>115</v>
      </c>
      <c r="I43" s="7">
        <v>174</v>
      </c>
      <c r="J43" s="12"/>
      <c r="K43" s="12"/>
      <c r="L43" s="12"/>
      <c r="M43" s="12"/>
      <c r="N43" s="14"/>
    </row>
    <row r="44" spans="1:14" s="15" customFormat="1" ht="15.75" customHeight="1">
      <c r="A44" s="21"/>
      <c r="B44" s="7">
        <v>4</v>
      </c>
      <c r="C44" s="10" t="s">
        <v>107</v>
      </c>
      <c r="D44" s="7"/>
      <c r="E44" s="7">
        <v>141</v>
      </c>
      <c r="F44" s="12"/>
      <c r="G44" s="161">
        <v>3</v>
      </c>
      <c r="H44" s="164" t="s">
        <v>9</v>
      </c>
      <c r="I44" s="7">
        <v>167</v>
      </c>
      <c r="J44" s="12"/>
      <c r="K44" s="12"/>
      <c r="L44" s="12"/>
      <c r="M44" s="12"/>
      <c r="N44" s="14"/>
    </row>
    <row r="45" spans="1:14" s="15" customFormat="1" ht="15.75" customHeight="1">
      <c r="A45" s="21"/>
      <c r="B45" s="7">
        <v>5</v>
      </c>
      <c r="C45" s="164" t="s">
        <v>108</v>
      </c>
      <c r="D45" s="7">
        <v>5</v>
      </c>
      <c r="E45" s="7">
        <v>131</v>
      </c>
      <c r="F45" s="12"/>
      <c r="G45" s="7">
        <v>4</v>
      </c>
      <c r="H45" s="164" t="s">
        <v>189</v>
      </c>
      <c r="I45" s="7">
        <v>153</v>
      </c>
      <c r="J45" s="12"/>
      <c r="K45" s="12"/>
      <c r="L45" s="12"/>
      <c r="M45" s="12"/>
      <c r="N45" s="14"/>
    </row>
    <row r="46" spans="1:14" s="15" customFormat="1" ht="15.75" customHeight="1">
      <c r="A46" s="21"/>
      <c r="B46" s="7"/>
      <c r="C46" s="8" t="s">
        <v>72</v>
      </c>
      <c r="D46" s="8"/>
      <c r="E46" s="7">
        <f>SUM(D41:E45)</f>
        <v>657</v>
      </c>
      <c r="F46" s="12"/>
      <c r="G46" s="7">
        <v>5</v>
      </c>
      <c r="H46" s="164" t="s">
        <v>45</v>
      </c>
      <c r="I46" s="7">
        <v>147</v>
      </c>
      <c r="J46" s="12"/>
      <c r="K46" s="12"/>
      <c r="L46" s="12"/>
      <c r="M46" s="12"/>
      <c r="N46" s="14"/>
    </row>
    <row r="47" spans="1:14" s="15" customFormat="1" ht="15.75" customHeight="1">
      <c r="A47" s="21"/>
      <c r="B47" s="327" t="s">
        <v>160</v>
      </c>
      <c r="C47" s="327"/>
      <c r="D47" s="327"/>
      <c r="E47" s="328"/>
      <c r="F47" s="12"/>
      <c r="G47" s="7">
        <v>6</v>
      </c>
      <c r="H47" s="164" t="s">
        <v>208</v>
      </c>
      <c r="I47" s="7">
        <v>131</v>
      </c>
      <c r="J47" s="12"/>
      <c r="K47" s="12"/>
      <c r="L47" s="12"/>
      <c r="M47" s="12"/>
      <c r="N47" s="14"/>
    </row>
    <row r="48" spans="1:14" ht="15" customHeight="1">
      <c r="A48" s="119"/>
      <c r="B48" s="7">
        <v>1</v>
      </c>
      <c r="C48" s="10" t="s">
        <v>137</v>
      </c>
      <c r="D48" s="7"/>
      <c r="E48" s="7">
        <v>152</v>
      </c>
      <c r="F48" s="119">
        <v>6</v>
      </c>
      <c r="G48" s="7">
        <v>7</v>
      </c>
      <c r="H48" s="164" t="s">
        <v>108</v>
      </c>
      <c r="I48" s="7">
        <v>131</v>
      </c>
      <c r="J48" s="119"/>
      <c r="K48" s="145"/>
      <c r="L48" s="119"/>
      <c r="M48" s="119"/>
    </row>
    <row r="49" spans="1:13" ht="15.75">
      <c r="A49" s="119"/>
      <c r="B49" s="7">
        <v>2</v>
      </c>
      <c r="C49" s="10" t="s">
        <v>167</v>
      </c>
      <c r="D49" s="7"/>
      <c r="E49" s="7">
        <v>128</v>
      </c>
      <c r="F49" s="119"/>
      <c r="G49" s="7">
        <v>8</v>
      </c>
      <c r="H49" s="164" t="s">
        <v>148</v>
      </c>
      <c r="I49" s="7">
        <v>130</v>
      </c>
      <c r="J49" s="119"/>
      <c r="K49" s="145"/>
      <c r="L49" s="119"/>
      <c r="M49" s="119"/>
    </row>
    <row r="50" spans="1:13" ht="18" customHeight="1">
      <c r="A50" s="119"/>
      <c r="B50" s="7">
        <v>3</v>
      </c>
      <c r="C50" s="164" t="s">
        <v>161</v>
      </c>
      <c r="D50" s="7">
        <v>-10</v>
      </c>
      <c r="E50" s="7">
        <v>210</v>
      </c>
      <c r="F50" s="119"/>
      <c r="G50" s="7">
        <v>9</v>
      </c>
      <c r="H50" s="164" t="s">
        <v>46</v>
      </c>
      <c r="I50" s="7">
        <v>120</v>
      </c>
      <c r="J50" s="119"/>
      <c r="K50" s="145"/>
      <c r="L50" s="119"/>
      <c r="M50" s="119"/>
    </row>
    <row r="51" spans="1:13" ht="15.75">
      <c r="A51" s="119"/>
      <c r="B51" s="7">
        <v>4</v>
      </c>
      <c r="C51" s="164" t="s">
        <v>163</v>
      </c>
      <c r="D51" s="7">
        <v>5</v>
      </c>
      <c r="E51" s="7">
        <v>111</v>
      </c>
      <c r="F51" s="119"/>
      <c r="G51" s="7">
        <v>10</v>
      </c>
      <c r="H51" s="164" t="s">
        <v>151</v>
      </c>
      <c r="I51" s="7">
        <v>117</v>
      </c>
      <c r="J51" s="119"/>
      <c r="K51" s="145"/>
      <c r="L51" s="119"/>
      <c r="M51" s="119"/>
    </row>
    <row r="52" spans="1:13" ht="15.75">
      <c r="A52" s="119"/>
      <c r="B52" s="7">
        <v>5</v>
      </c>
      <c r="C52" s="10" t="s">
        <v>141</v>
      </c>
      <c r="D52" s="7"/>
      <c r="E52" s="7">
        <v>126</v>
      </c>
      <c r="F52" s="119"/>
      <c r="G52" s="7">
        <v>11</v>
      </c>
      <c r="H52" s="164" t="s">
        <v>163</v>
      </c>
      <c r="I52" s="7">
        <v>111</v>
      </c>
      <c r="J52" s="119"/>
      <c r="K52" s="145"/>
      <c r="L52" s="119"/>
      <c r="M52" s="119"/>
    </row>
    <row r="53" spans="1:13" ht="15.6" customHeight="1">
      <c r="A53" s="119"/>
      <c r="B53" s="7"/>
      <c r="C53" s="8" t="s">
        <v>72</v>
      </c>
      <c r="D53" s="8"/>
      <c r="E53" s="161">
        <f>SUM(D48:E52)</f>
        <v>722</v>
      </c>
      <c r="F53" s="119"/>
      <c r="G53" s="7">
        <v>12</v>
      </c>
      <c r="H53" s="164" t="s">
        <v>210</v>
      </c>
      <c r="I53" s="7">
        <v>103</v>
      </c>
      <c r="J53" s="119"/>
      <c r="K53" s="145"/>
      <c r="L53" s="119"/>
      <c r="M53" s="119"/>
    </row>
    <row r="54" spans="1:13" ht="16.899999999999999" customHeight="1">
      <c r="A54" s="119"/>
      <c r="B54" s="327" t="s">
        <v>162</v>
      </c>
      <c r="C54" s="327"/>
      <c r="D54" s="327"/>
      <c r="E54" s="328"/>
      <c r="F54" s="119"/>
      <c r="G54" s="7">
        <v>13</v>
      </c>
      <c r="H54" s="164" t="s">
        <v>211</v>
      </c>
      <c r="I54" s="7">
        <v>84</v>
      </c>
      <c r="K54" s="145"/>
      <c r="L54" s="119"/>
      <c r="M54" s="119"/>
    </row>
    <row r="55" spans="1:13" ht="15.75">
      <c r="A55" s="119"/>
      <c r="B55" s="7">
        <v>1</v>
      </c>
      <c r="C55" s="10" t="s">
        <v>184</v>
      </c>
      <c r="D55" s="7"/>
      <c r="E55" s="7">
        <v>109</v>
      </c>
      <c r="F55" s="119">
        <v>4</v>
      </c>
      <c r="G55" s="7">
        <v>14</v>
      </c>
      <c r="H55" s="164" t="s">
        <v>209</v>
      </c>
      <c r="I55" s="7">
        <v>81</v>
      </c>
      <c r="K55" s="145"/>
      <c r="L55" s="119"/>
      <c r="M55" s="119"/>
    </row>
    <row r="56" spans="1:13" ht="15.75">
      <c r="A56" s="119"/>
      <c r="B56" s="7">
        <v>2</v>
      </c>
      <c r="C56" s="164" t="s">
        <v>151</v>
      </c>
      <c r="D56" s="7">
        <v>5</v>
      </c>
      <c r="E56" s="7">
        <v>117</v>
      </c>
      <c r="F56" s="119"/>
      <c r="K56" s="145"/>
      <c r="L56" s="119"/>
      <c r="M56" s="119"/>
    </row>
    <row r="57" spans="1:13" ht="17.649999999999999" customHeight="1">
      <c r="A57" s="119"/>
      <c r="B57" s="7">
        <v>3</v>
      </c>
      <c r="C57" s="164" t="s">
        <v>166</v>
      </c>
      <c r="D57" s="7"/>
      <c r="E57" s="7">
        <v>122</v>
      </c>
      <c r="F57" s="119"/>
      <c r="G57" s="318" t="s">
        <v>16</v>
      </c>
      <c r="H57" s="318"/>
      <c r="I57" s="318"/>
      <c r="K57" s="145"/>
      <c r="L57" s="119"/>
      <c r="M57" s="119"/>
    </row>
    <row r="58" spans="1:13" ht="15.4" customHeight="1">
      <c r="A58" s="119"/>
      <c r="B58" s="7">
        <v>4</v>
      </c>
      <c r="C58" s="164" t="s">
        <v>206</v>
      </c>
      <c r="D58" s="7"/>
      <c r="E58" s="7">
        <v>115</v>
      </c>
      <c r="F58" s="119"/>
      <c r="G58" s="146" t="s">
        <v>79</v>
      </c>
      <c r="H58" s="146" t="s">
        <v>67</v>
      </c>
      <c r="I58" s="146" t="s">
        <v>2</v>
      </c>
      <c r="K58" s="145"/>
      <c r="L58" s="119"/>
      <c r="M58" s="119"/>
    </row>
    <row r="59" spans="1:13" ht="15.75">
      <c r="A59" s="119"/>
      <c r="B59" s="7">
        <v>5</v>
      </c>
      <c r="C59" s="164" t="s">
        <v>148</v>
      </c>
      <c r="D59" s="7">
        <v>5</v>
      </c>
      <c r="E59" s="7">
        <v>130</v>
      </c>
      <c r="F59" s="119"/>
      <c r="G59" s="166">
        <v>1</v>
      </c>
      <c r="H59" s="167" t="s">
        <v>75</v>
      </c>
      <c r="I59" s="168">
        <v>880</v>
      </c>
      <c r="K59" s="145"/>
      <c r="L59" s="119"/>
      <c r="M59" s="119"/>
    </row>
    <row r="60" spans="1:13" ht="15.75">
      <c r="A60" s="119"/>
      <c r="B60" s="7"/>
      <c r="C60" s="8" t="s">
        <v>72</v>
      </c>
      <c r="D60" s="8"/>
      <c r="E60" s="7">
        <f>SUM(D55:E59)</f>
        <v>603</v>
      </c>
      <c r="F60" s="119"/>
      <c r="G60" s="166">
        <v>2</v>
      </c>
      <c r="H60" s="167" t="s">
        <v>47</v>
      </c>
      <c r="I60" s="161">
        <v>874</v>
      </c>
      <c r="K60" s="145"/>
      <c r="L60" s="119"/>
      <c r="M60" s="119"/>
    </row>
    <row r="61" spans="1:13" ht="15.75">
      <c r="A61" s="119"/>
      <c r="B61" s="326" t="s">
        <v>75</v>
      </c>
      <c r="C61" s="327"/>
      <c r="D61" s="327"/>
      <c r="E61" s="328"/>
      <c r="F61" s="119"/>
      <c r="G61" s="166">
        <v>3</v>
      </c>
      <c r="H61" s="82" t="s">
        <v>40</v>
      </c>
      <c r="I61" s="83">
        <v>837</v>
      </c>
      <c r="K61" s="145"/>
      <c r="L61" s="119"/>
      <c r="M61" s="119"/>
    </row>
    <row r="62" spans="1:13" ht="15.75">
      <c r="A62" s="119"/>
      <c r="B62" s="7">
        <v>1</v>
      </c>
      <c r="C62" s="10" t="s">
        <v>114</v>
      </c>
      <c r="D62" s="7">
        <v>-10</v>
      </c>
      <c r="E62" s="7">
        <v>176</v>
      </c>
      <c r="F62" s="119"/>
      <c r="G62" s="7">
        <v>4</v>
      </c>
      <c r="H62" s="82" t="s">
        <v>172</v>
      </c>
      <c r="I62" s="83">
        <v>722</v>
      </c>
      <c r="K62" s="145"/>
      <c r="L62" s="119"/>
      <c r="M62" s="119"/>
    </row>
    <row r="63" spans="1:13" ht="15.75">
      <c r="A63" s="119"/>
      <c r="B63" s="7">
        <v>2</v>
      </c>
      <c r="C63" s="10" t="s">
        <v>113</v>
      </c>
      <c r="D63" s="7">
        <v>-10</v>
      </c>
      <c r="E63" s="7">
        <v>160</v>
      </c>
      <c r="F63" s="119"/>
      <c r="G63" s="7">
        <v>5</v>
      </c>
      <c r="H63" s="162" t="s">
        <v>176</v>
      </c>
      <c r="I63" s="7">
        <v>683</v>
      </c>
      <c r="K63" s="145"/>
      <c r="L63" s="119"/>
      <c r="M63" s="119"/>
    </row>
    <row r="64" spans="1:13" ht="15.6" customHeight="1">
      <c r="A64" s="119"/>
      <c r="B64" s="7">
        <v>3</v>
      </c>
      <c r="C64" s="164" t="s">
        <v>115</v>
      </c>
      <c r="D64" s="7"/>
      <c r="E64" s="7">
        <v>174</v>
      </c>
      <c r="F64" s="119"/>
      <c r="G64" s="7">
        <v>6</v>
      </c>
      <c r="H64" s="167" t="s">
        <v>205</v>
      </c>
      <c r="I64" s="168">
        <v>657</v>
      </c>
      <c r="K64" s="145"/>
      <c r="L64" s="119"/>
      <c r="M64" s="119"/>
    </row>
    <row r="65" spans="1:13" ht="15.75">
      <c r="A65" s="119"/>
      <c r="B65" s="7">
        <v>4</v>
      </c>
      <c r="C65" s="10" t="s">
        <v>164</v>
      </c>
      <c r="D65" s="7"/>
      <c r="E65" s="7">
        <v>202</v>
      </c>
      <c r="F65" s="119"/>
      <c r="G65" s="7">
        <v>7</v>
      </c>
      <c r="H65" s="82" t="s">
        <v>56</v>
      </c>
      <c r="I65" s="83">
        <v>657</v>
      </c>
      <c r="J65" s="119"/>
      <c r="L65"/>
      <c r="M65"/>
    </row>
    <row r="66" spans="1:13" ht="15.4" customHeight="1">
      <c r="A66" s="119"/>
      <c r="B66" s="7">
        <v>5</v>
      </c>
      <c r="C66" s="10" t="s">
        <v>130</v>
      </c>
      <c r="D66" s="7">
        <v>-10</v>
      </c>
      <c r="E66" s="7">
        <v>198</v>
      </c>
      <c r="F66" s="119"/>
      <c r="G66" s="7">
        <v>8</v>
      </c>
      <c r="H66" s="82" t="s">
        <v>53</v>
      </c>
      <c r="I66" s="83">
        <v>608</v>
      </c>
      <c r="J66" s="145"/>
      <c r="K66" s="119"/>
      <c r="L66" s="119"/>
      <c r="M66"/>
    </row>
    <row r="67" spans="1:13" ht="15.4" customHeight="1">
      <c r="A67" s="119"/>
      <c r="B67" s="7"/>
      <c r="C67" s="8" t="s">
        <v>72</v>
      </c>
      <c r="D67" s="8"/>
      <c r="E67" s="7">
        <f>SUM(D62:E66)</f>
        <v>880</v>
      </c>
      <c r="F67" s="119"/>
      <c r="G67" s="7">
        <v>9</v>
      </c>
      <c r="H67" s="82" t="s">
        <v>173</v>
      </c>
      <c r="I67" s="83">
        <v>603</v>
      </c>
      <c r="J67" s="145"/>
      <c r="K67" s="119"/>
      <c r="L67" s="119"/>
      <c r="M67"/>
    </row>
    <row r="68" spans="1:13" ht="15" customHeight="1">
      <c r="A68" s="119"/>
      <c r="B68" s="326" t="s">
        <v>103</v>
      </c>
      <c r="C68" s="327"/>
      <c r="D68" s="327"/>
      <c r="E68" s="328"/>
      <c r="F68" s="119"/>
      <c r="G68" s="7">
        <v>10</v>
      </c>
      <c r="H68" s="162" t="s">
        <v>103</v>
      </c>
      <c r="I68" s="7">
        <v>495</v>
      </c>
      <c r="J68" s="145"/>
      <c r="K68" s="119"/>
      <c r="L68" s="119"/>
      <c r="M68"/>
    </row>
    <row r="69" spans="1:13" ht="15.75">
      <c r="B69" s="7">
        <v>1</v>
      </c>
      <c r="C69" s="10" t="s">
        <v>112</v>
      </c>
      <c r="D69" s="7"/>
      <c r="E69" s="7">
        <v>104</v>
      </c>
      <c r="J69"/>
      <c r="K69" s="1"/>
      <c r="M69"/>
    </row>
    <row r="70" spans="1:13" ht="15.75">
      <c r="B70" s="7">
        <v>2</v>
      </c>
      <c r="C70" s="10" t="s">
        <v>145</v>
      </c>
      <c r="D70" s="7"/>
      <c r="E70" s="7">
        <v>108</v>
      </c>
      <c r="J70"/>
      <c r="K70" s="1"/>
      <c r="M70"/>
    </row>
    <row r="71" spans="1:13" ht="15.75">
      <c r="B71" s="7">
        <v>3</v>
      </c>
      <c r="C71" s="164" t="s">
        <v>209</v>
      </c>
      <c r="D71" s="7">
        <v>5</v>
      </c>
      <c r="E71" s="7">
        <v>81</v>
      </c>
      <c r="J71" s="119"/>
    </row>
    <row r="72" spans="1:13" ht="15.75">
      <c r="B72" s="7">
        <v>4</v>
      </c>
      <c r="C72" s="164" t="s">
        <v>210</v>
      </c>
      <c r="D72" s="7">
        <v>5</v>
      </c>
      <c r="E72" s="7">
        <v>103</v>
      </c>
      <c r="J72" s="119"/>
    </row>
    <row r="73" spans="1:13" ht="15.75">
      <c r="B73" s="7">
        <v>5</v>
      </c>
      <c r="C73" s="164" t="s">
        <v>211</v>
      </c>
      <c r="D73" s="7">
        <v>5</v>
      </c>
      <c r="E73" s="7">
        <v>84</v>
      </c>
      <c r="J73" s="119"/>
    </row>
    <row r="74" spans="1:13" ht="15.75">
      <c r="B74" s="7"/>
      <c r="C74" s="8" t="s">
        <v>72</v>
      </c>
      <c r="D74" s="8"/>
      <c r="E74" s="7">
        <f>SUM(D69:E73)</f>
        <v>495</v>
      </c>
      <c r="J74" s="119"/>
    </row>
    <row r="75" spans="1:13">
      <c r="J75" s="119"/>
    </row>
    <row r="76" spans="1:13">
      <c r="J76" s="119"/>
    </row>
    <row r="77" spans="1:13">
      <c r="J77" s="119"/>
    </row>
    <row r="78" spans="1:13">
      <c r="J78" s="119"/>
    </row>
  </sheetData>
  <sortState ref="H5:I38">
    <sortCondition descending="1" ref="I5:I38"/>
  </sortState>
  <mergeCells count="13">
    <mergeCell ref="B68:E68"/>
    <mergeCell ref="A1:I1"/>
    <mergeCell ref="A2:I2"/>
    <mergeCell ref="B33:E33"/>
    <mergeCell ref="B40:E40"/>
    <mergeCell ref="B47:E47"/>
    <mergeCell ref="B54:E54"/>
    <mergeCell ref="B61:E61"/>
    <mergeCell ref="B5:E5"/>
    <mergeCell ref="B12:E12"/>
    <mergeCell ref="B19:E19"/>
    <mergeCell ref="B26:E26"/>
    <mergeCell ref="G57:I57"/>
  </mergeCells>
  <pageMargins left="0" right="0" top="0" bottom="0" header="0.31496062992125984" footer="0.31496062992125984"/>
  <pageSetup paperSize="9" scale="65" orientation="portrait" r:id="rId1"/>
  <rowBreaks count="1" manualBreakCount="1">
    <brk id="79" max="8" man="1"/>
  </rowBreaks>
  <colBreaks count="1" manualBreakCount="1">
    <brk id="13" max="1638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view="pageBreakPreview" topLeftCell="A2" zoomScale="50" zoomScaleNormal="40" zoomScaleSheetLayoutView="50" workbookViewId="0">
      <selection activeCell="C9" sqref="C9"/>
    </sheetView>
  </sheetViews>
  <sheetFormatPr defaultColWidth="8.7109375" defaultRowHeight="12.75"/>
  <cols>
    <col min="1" max="1" width="17.7109375" style="1" customWidth="1"/>
    <col min="2" max="2" width="74.140625" style="1" customWidth="1"/>
    <col min="3" max="8" width="15.140625" style="1" customWidth="1"/>
    <col min="9" max="9" width="10.42578125" style="1" customWidth="1"/>
    <col min="10" max="10" width="21.7109375" style="1" customWidth="1"/>
    <col min="11" max="11" width="23.42578125" style="1" customWidth="1"/>
  </cols>
  <sheetData>
    <row r="1" spans="1:11" ht="179.65" customHeight="1">
      <c r="A1" s="331" t="s">
        <v>15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58.5" customHeight="1">
      <c r="A2" s="319" t="s">
        <v>212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</row>
    <row r="3" spans="1:11" ht="34.5">
      <c r="A3" s="34"/>
      <c r="B3" s="35"/>
      <c r="C3" s="36"/>
      <c r="D3" s="36"/>
      <c r="E3" s="37"/>
      <c r="F3" s="36"/>
      <c r="G3" s="36"/>
      <c r="H3" s="36"/>
      <c r="I3" s="36"/>
      <c r="J3" s="36"/>
      <c r="K3" s="36"/>
    </row>
    <row r="4" spans="1:11" ht="35.25" thickBot="1">
      <c r="A4" s="36"/>
      <c r="B4" s="36"/>
      <c r="C4" s="36"/>
      <c r="D4" s="38"/>
      <c r="E4" s="39" t="s">
        <v>39</v>
      </c>
      <c r="F4" s="40"/>
      <c r="G4" s="36"/>
      <c r="H4" s="36"/>
      <c r="I4" s="36"/>
      <c r="J4" s="36"/>
      <c r="K4" s="36"/>
    </row>
    <row r="5" spans="1:11" ht="69.75" customHeight="1" thickBot="1">
      <c r="A5" s="207" t="s">
        <v>79</v>
      </c>
      <c r="B5" s="208" t="s">
        <v>67</v>
      </c>
      <c r="C5" s="208" t="s">
        <v>58</v>
      </c>
      <c r="D5" s="208" t="s">
        <v>77</v>
      </c>
      <c r="E5" s="208" t="s">
        <v>62</v>
      </c>
      <c r="F5" s="208" t="s">
        <v>83</v>
      </c>
      <c r="G5" s="208" t="s">
        <v>86</v>
      </c>
      <c r="H5" s="208" t="s">
        <v>68</v>
      </c>
      <c r="I5" s="208" t="s">
        <v>0</v>
      </c>
      <c r="J5" s="208" t="s">
        <v>3</v>
      </c>
      <c r="K5" s="209" t="s">
        <v>49</v>
      </c>
    </row>
    <row r="6" spans="1:11" ht="43.5" customHeight="1">
      <c r="A6" s="185">
        <v>1</v>
      </c>
      <c r="B6" s="170" t="s">
        <v>194</v>
      </c>
      <c r="C6" s="171">
        <v>154</v>
      </c>
      <c r="D6" s="181">
        <v>155</v>
      </c>
      <c r="E6" s="181">
        <v>193</v>
      </c>
      <c r="F6" s="181">
        <v>178</v>
      </c>
      <c r="G6" s="181">
        <v>188</v>
      </c>
      <c r="H6" s="181">
        <v>133</v>
      </c>
      <c r="I6" s="181">
        <v>-25</v>
      </c>
      <c r="J6" s="172">
        <f t="shared" ref="J6:J12" si="0">SUM(C6:I6)</f>
        <v>976</v>
      </c>
      <c r="K6" s="173">
        <f t="shared" ref="K6:K12" si="1">SUM(J6/6)</f>
        <v>162.66666666666666</v>
      </c>
    </row>
    <row r="7" spans="1:11" ht="43.5" customHeight="1">
      <c r="A7" s="186">
        <v>2</v>
      </c>
      <c r="B7" s="84" t="s">
        <v>196</v>
      </c>
      <c r="C7" s="42">
        <v>148</v>
      </c>
      <c r="D7" s="42">
        <v>160</v>
      </c>
      <c r="E7" s="42">
        <v>133</v>
      </c>
      <c r="F7" s="42">
        <v>201</v>
      </c>
      <c r="G7" s="42">
        <v>150</v>
      </c>
      <c r="H7" s="42">
        <v>179</v>
      </c>
      <c r="I7" s="42">
        <v>-5</v>
      </c>
      <c r="J7" s="158">
        <f t="shared" si="0"/>
        <v>966</v>
      </c>
      <c r="K7" s="159">
        <f t="shared" si="1"/>
        <v>161</v>
      </c>
    </row>
    <row r="8" spans="1:11" ht="43.5" customHeight="1">
      <c r="A8" s="186">
        <v>3</v>
      </c>
      <c r="B8" s="84" t="s">
        <v>199</v>
      </c>
      <c r="C8" s="42">
        <v>165</v>
      </c>
      <c r="D8" s="42">
        <v>149</v>
      </c>
      <c r="E8" s="42">
        <v>106</v>
      </c>
      <c r="F8" s="42">
        <v>189</v>
      </c>
      <c r="G8" s="42">
        <v>149</v>
      </c>
      <c r="H8" s="42">
        <v>113</v>
      </c>
      <c r="I8" s="42"/>
      <c r="J8" s="158">
        <f t="shared" si="0"/>
        <v>871</v>
      </c>
      <c r="K8" s="159">
        <f t="shared" si="1"/>
        <v>145.16666666666666</v>
      </c>
    </row>
    <row r="9" spans="1:11" ht="43.5" customHeight="1">
      <c r="A9" s="185">
        <v>4</v>
      </c>
      <c r="B9" s="84" t="s">
        <v>197</v>
      </c>
      <c r="C9" s="41">
        <v>164</v>
      </c>
      <c r="D9" s="42">
        <v>177</v>
      </c>
      <c r="E9" s="42">
        <v>167</v>
      </c>
      <c r="F9" s="42">
        <v>136</v>
      </c>
      <c r="G9" s="42">
        <v>118</v>
      </c>
      <c r="H9" s="42">
        <v>120</v>
      </c>
      <c r="I9" s="42">
        <v>-30</v>
      </c>
      <c r="J9" s="158">
        <f t="shared" si="0"/>
        <v>852</v>
      </c>
      <c r="K9" s="159">
        <f t="shared" si="1"/>
        <v>142</v>
      </c>
    </row>
    <row r="10" spans="1:11" ht="43.5" customHeight="1">
      <c r="A10" s="186">
        <v>5</v>
      </c>
      <c r="B10" s="84" t="s">
        <v>195</v>
      </c>
      <c r="C10" s="42">
        <v>139</v>
      </c>
      <c r="D10" s="42">
        <v>137</v>
      </c>
      <c r="E10" s="42">
        <v>143</v>
      </c>
      <c r="F10" s="42">
        <v>151</v>
      </c>
      <c r="G10" s="42">
        <v>114</v>
      </c>
      <c r="H10" s="42">
        <v>132</v>
      </c>
      <c r="I10" s="42">
        <v>-5</v>
      </c>
      <c r="J10" s="158">
        <f t="shared" si="0"/>
        <v>811</v>
      </c>
      <c r="K10" s="159">
        <f t="shared" si="1"/>
        <v>135.16666666666666</v>
      </c>
    </row>
    <row r="11" spans="1:11" ht="40.9" customHeight="1">
      <c r="A11" s="186">
        <v>6</v>
      </c>
      <c r="B11" s="84" t="s">
        <v>201</v>
      </c>
      <c r="C11" s="41">
        <v>142</v>
      </c>
      <c r="D11" s="42">
        <v>92</v>
      </c>
      <c r="E11" s="42">
        <v>145</v>
      </c>
      <c r="F11" s="42">
        <v>133</v>
      </c>
      <c r="G11" s="42">
        <v>144</v>
      </c>
      <c r="H11" s="42">
        <v>123</v>
      </c>
      <c r="I11" s="42">
        <v>5</v>
      </c>
      <c r="J11" s="158">
        <f t="shared" si="0"/>
        <v>784</v>
      </c>
      <c r="K11" s="159">
        <f t="shared" si="1"/>
        <v>130.66666666666666</v>
      </c>
    </row>
    <row r="12" spans="1:11" ht="39.6" customHeight="1">
      <c r="A12" s="185">
        <v>7</v>
      </c>
      <c r="B12" s="84" t="s">
        <v>200</v>
      </c>
      <c r="C12" s="42">
        <v>133</v>
      </c>
      <c r="D12" s="42">
        <v>106</v>
      </c>
      <c r="E12" s="42">
        <v>118</v>
      </c>
      <c r="F12" s="42">
        <v>122</v>
      </c>
      <c r="G12" s="42">
        <v>136</v>
      </c>
      <c r="H12" s="42">
        <v>107</v>
      </c>
      <c r="I12" s="42"/>
      <c r="J12" s="158">
        <f t="shared" si="0"/>
        <v>722</v>
      </c>
      <c r="K12" s="159">
        <f t="shared" si="1"/>
        <v>120.33333333333333</v>
      </c>
    </row>
    <row r="13" spans="1:11" ht="44.45" hidden="1" customHeight="1">
      <c r="A13" s="186">
        <v>9</v>
      </c>
      <c r="B13" s="84" t="s">
        <v>53</v>
      </c>
      <c r="C13" s="42"/>
      <c r="D13" s="42"/>
      <c r="E13" s="42"/>
      <c r="F13" s="42"/>
      <c r="G13" s="42"/>
      <c r="H13" s="42"/>
      <c r="I13" s="42"/>
      <c r="J13" s="158">
        <f t="shared" ref="J13" si="2">SUM(C13:I13)</f>
        <v>0</v>
      </c>
      <c r="K13" s="159">
        <f t="shared" ref="K13" si="3">SUM(J13/6)</f>
        <v>0</v>
      </c>
    </row>
  </sheetData>
  <sortState ref="B6:K12">
    <sortCondition descending="1" ref="K6:K12"/>
  </sortState>
  <mergeCells count="2">
    <mergeCell ref="A1:K1"/>
    <mergeCell ref="A2:K2"/>
  </mergeCells>
  <pageMargins left="0" right="0" top="0" bottom="0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view="pageBreakPreview" topLeftCell="A34" zoomScale="85" zoomScaleNormal="100" zoomScaleSheetLayoutView="85" workbookViewId="0">
      <selection activeCell="A2" sqref="A1:J1048576"/>
    </sheetView>
  </sheetViews>
  <sheetFormatPr defaultRowHeight="12.75"/>
  <cols>
    <col min="1" max="1" width="3.28515625" style="1" customWidth="1"/>
    <col min="2" max="2" width="4.42578125" style="1" customWidth="1"/>
    <col min="3" max="3" width="23.140625" style="1" customWidth="1"/>
    <col min="4" max="4" width="4.5703125" style="1" customWidth="1"/>
    <col min="5" max="5" width="8" style="1" customWidth="1"/>
    <col min="6" max="6" width="5.5703125" style="1" customWidth="1"/>
    <col min="7" max="7" width="8.140625" customWidth="1"/>
    <col min="8" max="8" width="32.140625" style="1" customWidth="1"/>
    <col min="9" max="9" width="11.140625" style="1" customWidth="1"/>
    <col min="13" max="13" width="32.28515625" customWidth="1"/>
  </cols>
  <sheetData>
    <row r="1" spans="1:9" ht="28.5" customHeight="1">
      <c r="A1" s="332" t="s">
        <v>117</v>
      </c>
      <c r="B1" s="332"/>
      <c r="C1" s="332"/>
      <c r="D1" s="332"/>
      <c r="E1" s="332"/>
      <c r="F1" s="332"/>
      <c r="G1" s="332"/>
      <c r="H1" s="332"/>
      <c r="I1" s="332"/>
    </row>
    <row r="2" spans="1:9">
      <c r="A2"/>
      <c r="B2"/>
      <c r="C2"/>
      <c r="D2"/>
      <c r="E2" t="s">
        <v>122</v>
      </c>
      <c r="F2"/>
      <c r="H2"/>
      <c r="I2"/>
    </row>
    <row r="3" spans="1:9" ht="26.25">
      <c r="A3" s="2"/>
      <c r="B3" s="2"/>
      <c r="C3" s="2"/>
      <c r="D3" s="2"/>
      <c r="E3" s="2"/>
      <c r="F3" s="19"/>
      <c r="G3" s="333" t="s">
        <v>87</v>
      </c>
      <c r="H3" s="333"/>
      <c r="I3" s="333"/>
    </row>
    <row r="4" spans="1:9" ht="26.25" customHeight="1">
      <c r="A4" s="3"/>
      <c r="B4" s="4" t="s">
        <v>1</v>
      </c>
      <c r="C4" s="4" t="s">
        <v>67</v>
      </c>
      <c r="D4" s="4" t="s">
        <v>0</v>
      </c>
      <c r="E4" s="4" t="s">
        <v>65</v>
      </c>
      <c r="F4" s="5"/>
      <c r="G4" s="4" t="s">
        <v>59</v>
      </c>
      <c r="H4" s="4" t="s">
        <v>10</v>
      </c>
      <c r="I4" s="4" t="s">
        <v>65</v>
      </c>
    </row>
    <row r="5" spans="1:9" ht="19.5" customHeight="1">
      <c r="A5" s="26"/>
      <c r="B5" s="77"/>
      <c r="C5" s="78" t="s">
        <v>53</v>
      </c>
      <c r="D5" s="78"/>
      <c r="E5" s="79"/>
      <c r="F5" s="12"/>
      <c r="G5" s="122">
        <v>1</v>
      </c>
      <c r="H5" s="102" t="s">
        <v>14</v>
      </c>
      <c r="I5" s="123">
        <v>235</v>
      </c>
    </row>
    <row r="6" spans="1:9" ht="15.75">
      <c r="A6" s="27"/>
      <c r="B6" s="13">
        <v>1</v>
      </c>
      <c r="C6" s="10" t="s">
        <v>48</v>
      </c>
      <c r="D6" s="7"/>
      <c r="E6" s="7">
        <v>120</v>
      </c>
      <c r="F6" s="16"/>
      <c r="G6" s="122">
        <v>2</v>
      </c>
      <c r="H6" s="124" t="s">
        <v>101</v>
      </c>
      <c r="I6" s="123">
        <v>223</v>
      </c>
    </row>
    <row r="7" spans="1:9" ht="15.75">
      <c r="A7" s="27"/>
      <c r="B7" s="13">
        <v>2</v>
      </c>
      <c r="C7" s="10" t="s">
        <v>110</v>
      </c>
      <c r="D7" s="7"/>
      <c r="E7" s="7">
        <v>160</v>
      </c>
      <c r="F7" s="12"/>
      <c r="G7" s="122">
        <v>3</v>
      </c>
      <c r="H7" s="102" t="s">
        <v>55</v>
      </c>
      <c r="I7" s="123">
        <v>211</v>
      </c>
    </row>
    <row r="8" spans="1:9" ht="15.75">
      <c r="A8" s="27"/>
      <c r="B8" s="13">
        <v>3</v>
      </c>
      <c r="C8" s="10" t="s">
        <v>52</v>
      </c>
      <c r="D8" s="7"/>
      <c r="E8" s="7">
        <v>158</v>
      </c>
      <c r="F8" s="12"/>
      <c r="G8" s="122">
        <v>4</v>
      </c>
      <c r="H8" s="10" t="s">
        <v>7</v>
      </c>
      <c r="I8" s="7">
        <v>189</v>
      </c>
    </row>
    <row r="9" spans="1:9" ht="15.75">
      <c r="A9" s="27"/>
      <c r="B9" s="13">
        <v>4</v>
      </c>
      <c r="C9" s="10" t="s">
        <v>123</v>
      </c>
      <c r="D9" s="7"/>
      <c r="E9" s="7">
        <v>135</v>
      </c>
      <c r="F9" s="12"/>
      <c r="G9" s="122">
        <v>5</v>
      </c>
      <c r="H9" s="10" t="s">
        <v>119</v>
      </c>
      <c r="I9" s="7">
        <v>185</v>
      </c>
    </row>
    <row r="10" spans="1:9" ht="15.75">
      <c r="A10" s="27"/>
      <c r="B10" s="13">
        <v>5</v>
      </c>
      <c r="C10" s="10" t="s">
        <v>32</v>
      </c>
      <c r="D10" s="7"/>
      <c r="E10" s="7">
        <v>109</v>
      </c>
      <c r="F10" s="12"/>
      <c r="G10" s="122">
        <v>6</v>
      </c>
      <c r="H10" s="10" t="s">
        <v>99</v>
      </c>
      <c r="I10" s="7">
        <v>180</v>
      </c>
    </row>
    <row r="11" spans="1:9" ht="15.75">
      <c r="A11" s="28"/>
      <c r="B11" s="13"/>
      <c r="C11" s="8" t="s">
        <v>72</v>
      </c>
      <c r="D11" s="8"/>
      <c r="E11" s="9">
        <f>SUM(D6:E10)</f>
        <v>682</v>
      </c>
      <c r="F11" s="12"/>
      <c r="G11" s="122">
        <v>7</v>
      </c>
      <c r="H11" s="10" t="s">
        <v>94</v>
      </c>
      <c r="I11" s="7">
        <v>177</v>
      </c>
    </row>
    <row r="12" spans="1:9" ht="15.75">
      <c r="A12" s="26"/>
      <c r="B12" s="334" t="s">
        <v>47</v>
      </c>
      <c r="C12" s="335"/>
      <c r="D12" s="335"/>
      <c r="E12" s="336"/>
      <c r="F12" s="12"/>
      <c r="G12" s="122">
        <v>8</v>
      </c>
      <c r="H12" s="10" t="s">
        <v>13</v>
      </c>
      <c r="I12" s="7">
        <v>170</v>
      </c>
    </row>
    <row r="13" spans="1:9" ht="15.75">
      <c r="A13" s="27"/>
      <c r="B13" s="13">
        <v>1</v>
      </c>
      <c r="C13" s="10" t="s">
        <v>92</v>
      </c>
      <c r="D13" s="7">
        <v>-15</v>
      </c>
      <c r="E13" s="7">
        <v>165</v>
      </c>
      <c r="F13" s="12"/>
      <c r="G13" s="122">
        <v>9</v>
      </c>
      <c r="H13" s="11" t="s">
        <v>12</v>
      </c>
      <c r="I13" s="7">
        <v>169</v>
      </c>
    </row>
    <row r="14" spans="1:9" ht="15.75" customHeight="1">
      <c r="A14" s="27"/>
      <c r="B14" s="13">
        <v>2</v>
      </c>
      <c r="C14" s="80" t="s">
        <v>45</v>
      </c>
      <c r="D14" s="81">
        <v>5</v>
      </c>
      <c r="E14" s="81">
        <v>166</v>
      </c>
      <c r="F14" s="12"/>
      <c r="G14" s="122">
        <v>10</v>
      </c>
      <c r="H14" s="11" t="s">
        <v>102</v>
      </c>
      <c r="I14" s="7">
        <v>168</v>
      </c>
    </row>
    <row r="15" spans="1:9" ht="15.75">
      <c r="A15" s="27"/>
      <c r="B15" s="13">
        <v>3</v>
      </c>
      <c r="C15" s="80" t="s">
        <v>9</v>
      </c>
      <c r="D15" s="81">
        <v>5</v>
      </c>
      <c r="E15" s="81">
        <v>151</v>
      </c>
      <c r="F15" s="12"/>
      <c r="G15" s="122">
        <v>11</v>
      </c>
      <c r="H15" s="11" t="s">
        <v>8</v>
      </c>
      <c r="I15" s="7">
        <v>162</v>
      </c>
    </row>
    <row r="16" spans="1:9" ht="15.75">
      <c r="A16" s="27"/>
      <c r="B16" s="13">
        <v>4</v>
      </c>
      <c r="C16" s="80" t="s">
        <v>89</v>
      </c>
      <c r="D16" s="81">
        <v>5</v>
      </c>
      <c r="E16" s="81">
        <v>174</v>
      </c>
      <c r="F16" s="12"/>
      <c r="G16" s="122">
        <v>12</v>
      </c>
      <c r="H16" s="10" t="s">
        <v>110</v>
      </c>
      <c r="I16" s="7">
        <v>160</v>
      </c>
    </row>
    <row r="17" spans="1:10" ht="15.75">
      <c r="A17" s="27"/>
      <c r="B17" s="13">
        <v>5</v>
      </c>
      <c r="C17" s="80" t="s">
        <v>98</v>
      </c>
      <c r="D17" s="81">
        <v>5</v>
      </c>
      <c r="E17" s="81">
        <v>143</v>
      </c>
      <c r="F17" s="12"/>
      <c r="G17" s="122">
        <v>13</v>
      </c>
      <c r="H17" s="10" t="s">
        <v>52</v>
      </c>
      <c r="I17" s="7">
        <v>158</v>
      </c>
    </row>
    <row r="18" spans="1:10" ht="15.75">
      <c r="A18" s="28"/>
      <c r="B18" s="13"/>
      <c r="C18" s="8" t="s">
        <v>72</v>
      </c>
      <c r="D18" s="8"/>
      <c r="E18" s="9">
        <f>SUM(D13:E17)</f>
        <v>804</v>
      </c>
      <c r="F18" s="12"/>
      <c r="G18" s="122">
        <v>14</v>
      </c>
      <c r="H18" s="10" t="s">
        <v>100</v>
      </c>
      <c r="I18" s="7">
        <v>157</v>
      </c>
    </row>
    <row r="19" spans="1:10" ht="15.75">
      <c r="A19" s="26"/>
      <c r="B19" s="334" t="s">
        <v>56</v>
      </c>
      <c r="C19" s="335"/>
      <c r="D19" s="335"/>
      <c r="E19" s="336"/>
      <c r="F19" s="12"/>
      <c r="G19" s="122">
        <v>15</v>
      </c>
      <c r="H19" s="10" t="s">
        <v>6</v>
      </c>
      <c r="I19" s="7">
        <v>153</v>
      </c>
    </row>
    <row r="20" spans="1:10" ht="15.75">
      <c r="A20" s="27"/>
      <c r="B20" s="13">
        <v>1</v>
      </c>
      <c r="C20" s="10" t="s">
        <v>99</v>
      </c>
      <c r="D20" s="7">
        <v>-15</v>
      </c>
      <c r="E20" s="7">
        <v>180</v>
      </c>
      <c r="F20" s="12"/>
      <c r="G20" s="122">
        <v>16</v>
      </c>
      <c r="H20" s="10" t="s">
        <v>123</v>
      </c>
      <c r="I20" s="7">
        <v>135</v>
      </c>
    </row>
    <row r="21" spans="1:10" ht="15.75">
      <c r="A21" s="27"/>
      <c r="B21" s="13">
        <v>2</v>
      </c>
      <c r="C21" s="89" t="s">
        <v>46</v>
      </c>
      <c r="D21" s="103">
        <v>5</v>
      </c>
      <c r="E21" s="103">
        <v>124</v>
      </c>
      <c r="F21" s="12"/>
      <c r="G21" s="122">
        <v>17</v>
      </c>
      <c r="H21" s="10" t="s">
        <v>126</v>
      </c>
      <c r="I21" s="7">
        <v>133</v>
      </c>
    </row>
    <row r="22" spans="1:10" ht="15.75">
      <c r="A22" s="27"/>
      <c r="B22" s="13">
        <v>3</v>
      </c>
      <c r="C22" s="10" t="s">
        <v>124</v>
      </c>
      <c r="D22" s="7"/>
      <c r="E22" s="7">
        <v>132</v>
      </c>
      <c r="F22" s="12"/>
      <c r="G22" s="122">
        <v>18</v>
      </c>
      <c r="H22" s="10" t="s">
        <v>124</v>
      </c>
      <c r="I22" s="7">
        <v>132</v>
      </c>
    </row>
    <row r="23" spans="1:10" ht="15.75">
      <c r="A23" s="27"/>
      <c r="B23" s="13">
        <v>4</v>
      </c>
      <c r="C23" s="10" t="s">
        <v>7</v>
      </c>
      <c r="D23" s="7">
        <v>-10</v>
      </c>
      <c r="E23" s="7">
        <v>189</v>
      </c>
      <c r="F23" s="12"/>
      <c r="G23" s="122">
        <v>19</v>
      </c>
      <c r="H23" s="10" t="s">
        <v>112</v>
      </c>
      <c r="I23" s="7">
        <v>128</v>
      </c>
    </row>
    <row r="24" spans="1:10" ht="15.75">
      <c r="A24" s="27"/>
      <c r="B24" s="13">
        <v>5</v>
      </c>
      <c r="C24" s="89" t="s">
        <v>11</v>
      </c>
      <c r="D24" s="103">
        <v>5</v>
      </c>
      <c r="E24" s="103">
        <v>141</v>
      </c>
      <c r="F24" s="12"/>
      <c r="G24" s="122">
        <v>20</v>
      </c>
      <c r="H24" s="11" t="s">
        <v>50</v>
      </c>
      <c r="I24" s="7">
        <v>121</v>
      </c>
    </row>
    <row r="25" spans="1:10" ht="15.75" customHeight="1">
      <c r="A25" s="28"/>
      <c r="B25" s="13"/>
      <c r="C25" s="8" t="s">
        <v>72</v>
      </c>
      <c r="D25" s="8"/>
      <c r="E25" s="9">
        <f>SUM(D20:E24)</f>
        <v>751</v>
      </c>
      <c r="F25" s="12"/>
      <c r="G25" s="122">
        <v>21</v>
      </c>
      <c r="H25" s="10" t="s">
        <v>48</v>
      </c>
      <c r="I25" s="7">
        <v>120</v>
      </c>
    </row>
    <row r="26" spans="1:10" ht="15.75">
      <c r="A26" s="26"/>
      <c r="B26" s="334" t="s">
        <v>103</v>
      </c>
      <c r="C26" s="335"/>
      <c r="D26" s="335"/>
      <c r="E26" s="336"/>
      <c r="F26" s="12"/>
      <c r="G26" s="122">
        <v>22</v>
      </c>
      <c r="H26" s="10" t="s">
        <v>32</v>
      </c>
      <c r="I26" s="7">
        <v>109</v>
      </c>
      <c r="J26" s="120"/>
    </row>
    <row r="27" spans="1:10" ht="15.75">
      <c r="A27" s="27"/>
      <c r="B27" s="13">
        <v>1</v>
      </c>
      <c r="C27" s="10" t="s">
        <v>112</v>
      </c>
      <c r="D27" s="7"/>
      <c r="E27" s="7">
        <v>128</v>
      </c>
      <c r="F27" s="12"/>
      <c r="G27" s="122">
        <v>23</v>
      </c>
      <c r="H27" s="10" t="s">
        <v>125</v>
      </c>
      <c r="I27" s="7">
        <v>101</v>
      </c>
    </row>
    <row r="28" spans="1:10" ht="15.75" customHeight="1">
      <c r="A28" s="27"/>
      <c r="B28" s="13">
        <v>2</v>
      </c>
      <c r="C28" s="90" t="s">
        <v>131</v>
      </c>
      <c r="D28" s="7">
        <v>5</v>
      </c>
      <c r="E28" s="7">
        <v>132</v>
      </c>
      <c r="F28" s="12"/>
      <c r="G28" s="122">
        <v>24</v>
      </c>
      <c r="H28" s="10" t="s">
        <v>120</v>
      </c>
      <c r="I28" s="7">
        <v>97</v>
      </c>
    </row>
    <row r="29" spans="1:10" ht="15.75">
      <c r="A29" s="27"/>
      <c r="B29" s="13">
        <v>3</v>
      </c>
      <c r="C29" s="10" t="s">
        <v>125</v>
      </c>
      <c r="D29" s="7"/>
      <c r="E29" s="7">
        <v>101</v>
      </c>
      <c r="F29" s="12"/>
      <c r="G29" s="122">
        <v>25</v>
      </c>
      <c r="H29" s="10" t="s">
        <v>5</v>
      </c>
      <c r="I29" s="7">
        <v>94</v>
      </c>
    </row>
    <row r="30" spans="1:10" ht="15.75">
      <c r="A30" s="27"/>
      <c r="B30" s="13">
        <v>4</v>
      </c>
      <c r="C30" s="10" t="s">
        <v>111</v>
      </c>
      <c r="D30" s="7"/>
      <c r="E30" s="7">
        <v>70</v>
      </c>
      <c r="F30" s="12"/>
      <c r="G30" s="122">
        <v>26</v>
      </c>
      <c r="H30" s="10" t="s">
        <v>111</v>
      </c>
      <c r="I30" s="7">
        <v>70</v>
      </c>
    </row>
    <row r="31" spans="1:10" ht="15.75">
      <c r="A31" s="27"/>
      <c r="B31" s="13">
        <v>5</v>
      </c>
      <c r="C31" s="10" t="s">
        <v>126</v>
      </c>
      <c r="D31" s="7"/>
      <c r="E31" s="7">
        <v>133</v>
      </c>
      <c r="F31" s="12"/>
      <c r="G31" s="122">
        <v>27</v>
      </c>
      <c r="H31" s="11" t="s">
        <v>127</v>
      </c>
      <c r="I31" s="7">
        <v>65</v>
      </c>
    </row>
    <row r="32" spans="1:10" ht="15.75">
      <c r="A32" s="28"/>
      <c r="B32" s="13"/>
      <c r="C32" s="8" t="s">
        <v>72</v>
      </c>
      <c r="D32" s="8"/>
      <c r="E32" s="9">
        <f>SUM(D27:E31)</f>
        <v>569</v>
      </c>
      <c r="F32" s="12"/>
      <c r="G32" s="125"/>
    </row>
    <row r="33" spans="1:10" ht="15.75">
      <c r="A33" s="26"/>
      <c r="B33" s="334" t="s">
        <v>40</v>
      </c>
      <c r="C33" s="335"/>
      <c r="D33" s="335"/>
      <c r="E33" s="336"/>
      <c r="F33" s="12"/>
      <c r="G33" s="21"/>
      <c r="H33" s="29"/>
      <c r="I33" s="21"/>
      <c r="J33" s="93"/>
    </row>
    <row r="34" spans="1:10" ht="15.75">
      <c r="A34" s="27"/>
      <c r="B34" s="13">
        <v>1</v>
      </c>
      <c r="C34" s="10" t="s">
        <v>14</v>
      </c>
      <c r="D34" s="7"/>
      <c r="E34" s="7">
        <v>235</v>
      </c>
      <c r="F34" s="12"/>
      <c r="G34" s="318" t="s">
        <v>88</v>
      </c>
      <c r="H34" s="318"/>
      <c r="I34" s="318"/>
      <c r="J34" s="93"/>
    </row>
    <row r="35" spans="1:10" ht="15.75">
      <c r="A35" s="27"/>
      <c r="B35" s="13">
        <v>2</v>
      </c>
      <c r="C35" s="10" t="s">
        <v>55</v>
      </c>
      <c r="D35" s="7">
        <v>-10</v>
      </c>
      <c r="E35" s="7">
        <v>211</v>
      </c>
      <c r="F35" s="12"/>
      <c r="G35" s="4" t="s">
        <v>59</v>
      </c>
      <c r="H35" s="4" t="s">
        <v>10</v>
      </c>
      <c r="I35" s="4" t="s">
        <v>65</v>
      </c>
      <c r="J35" s="93"/>
    </row>
    <row r="36" spans="1:10" ht="15.75">
      <c r="A36" s="27"/>
      <c r="B36" s="13">
        <v>3</v>
      </c>
      <c r="C36" s="10" t="s">
        <v>13</v>
      </c>
      <c r="D36" s="7">
        <v>-10</v>
      </c>
      <c r="E36" s="7">
        <v>170</v>
      </c>
      <c r="F36" s="12"/>
      <c r="G36" s="13">
        <v>1</v>
      </c>
      <c r="H36" s="10" t="s">
        <v>128</v>
      </c>
      <c r="I36" s="7">
        <v>177</v>
      </c>
      <c r="J36" s="93"/>
    </row>
    <row r="37" spans="1:10" ht="15.75">
      <c r="A37" s="27"/>
      <c r="B37" s="13">
        <v>4</v>
      </c>
      <c r="C37" s="11" t="s">
        <v>12</v>
      </c>
      <c r="D37" s="17"/>
      <c r="E37" s="7">
        <v>169</v>
      </c>
      <c r="F37" s="12"/>
      <c r="G37" s="13">
        <v>2</v>
      </c>
      <c r="H37" s="10" t="s">
        <v>89</v>
      </c>
      <c r="I37" s="7">
        <v>174</v>
      </c>
      <c r="J37" s="93"/>
    </row>
    <row r="38" spans="1:10" ht="15.75">
      <c r="A38" s="27"/>
      <c r="B38" s="13">
        <v>5</v>
      </c>
      <c r="C38" s="11" t="s">
        <v>8</v>
      </c>
      <c r="D38" s="17"/>
      <c r="E38" s="7">
        <v>162</v>
      </c>
      <c r="F38" s="12"/>
      <c r="G38" s="13">
        <v>3</v>
      </c>
      <c r="H38" s="10" t="s">
        <v>45</v>
      </c>
      <c r="I38" s="7">
        <v>166</v>
      </c>
      <c r="J38" s="93"/>
    </row>
    <row r="39" spans="1:10" ht="15.75">
      <c r="A39" s="28"/>
      <c r="B39" s="13"/>
      <c r="C39" s="8" t="s">
        <v>72</v>
      </c>
      <c r="D39" s="8"/>
      <c r="E39" s="9">
        <f>SUM(D34:E38)</f>
        <v>927</v>
      </c>
      <c r="F39" s="12"/>
      <c r="G39" s="13">
        <v>4</v>
      </c>
      <c r="H39" s="10" t="s">
        <v>109</v>
      </c>
      <c r="I39" s="7">
        <v>155</v>
      </c>
      <c r="J39" s="93"/>
    </row>
    <row r="40" spans="1:10" ht="18" customHeight="1">
      <c r="A40" s="26"/>
      <c r="B40" s="334" t="s">
        <v>95</v>
      </c>
      <c r="C40" s="335"/>
      <c r="D40" s="335"/>
      <c r="E40" s="336"/>
      <c r="G40" s="13">
        <v>5</v>
      </c>
      <c r="H40" s="10" t="s">
        <v>9</v>
      </c>
      <c r="I40" s="7">
        <v>151</v>
      </c>
      <c r="J40" s="93"/>
    </row>
    <row r="41" spans="1:10" ht="15.75">
      <c r="A41" s="27"/>
      <c r="B41" s="13">
        <v>1</v>
      </c>
      <c r="C41" s="10" t="s">
        <v>119</v>
      </c>
      <c r="D41" s="7"/>
      <c r="E41" s="7">
        <v>185</v>
      </c>
      <c r="G41" s="13">
        <v>6</v>
      </c>
      <c r="H41" s="10" t="s">
        <v>115</v>
      </c>
      <c r="I41" s="7">
        <v>146</v>
      </c>
      <c r="J41" s="93"/>
    </row>
    <row r="42" spans="1:10" ht="15.75">
      <c r="A42" s="27"/>
      <c r="B42" s="13">
        <v>2</v>
      </c>
      <c r="C42" s="10" t="s">
        <v>100</v>
      </c>
      <c r="D42" s="7"/>
      <c r="E42" s="7">
        <v>157</v>
      </c>
      <c r="G42" s="13">
        <v>7</v>
      </c>
      <c r="H42" s="10" t="s">
        <v>98</v>
      </c>
      <c r="I42" s="7">
        <v>143</v>
      </c>
      <c r="J42" s="93"/>
    </row>
    <row r="43" spans="1:10" ht="15.75">
      <c r="A43" s="27"/>
      <c r="B43" s="13">
        <v>3</v>
      </c>
      <c r="C43" s="89" t="s">
        <v>109</v>
      </c>
      <c r="D43" s="103">
        <v>5</v>
      </c>
      <c r="E43" s="103">
        <v>155</v>
      </c>
      <c r="G43" s="13">
        <v>8</v>
      </c>
      <c r="H43" s="10" t="s">
        <v>11</v>
      </c>
      <c r="I43" s="7">
        <v>141</v>
      </c>
      <c r="J43" s="93"/>
    </row>
    <row r="44" spans="1:10" ht="15.75">
      <c r="A44" s="27"/>
      <c r="B44" s="13">
        <v>4</v>
      </c>
      <c r="C44" s="11" t="s">
        <v>102</v>
      </c>
      <c r="D44" s="17"/>
      <c r="E44" s="7">
        <v>168</v>
      </c>
      <c r="G44" s="13">
        <v>9</v>
      </c>
      <c r="H44" s="10" t="s">
        <v>131</v>
      </c>
      <c r="I44" s="7">
        <v>132</v>
      </c>
      <c r="J44" s="93"/>
    </row>
    <row r="45" spans="1:10" ht="15.75">
      <c r="A45" s="27"/>
      <c r="B45" s="13">
        <v>5</v>
      </c>
      <c r="C45" s="11" t="s">
        <v>101</v>
      </c>
      <c r="D45" s="17">
        <v>-10</v>
      </c>
      <c r="E45" s="7">
        <v>223</v>
      </c>
      <c r="G45" s="13">
        <v>10</v>
      </c>
      <c r="H45" s="10" t="s">
        <v>46</v>
      </c>
      <c r="I45" s="7">
        <v>124</v>
      </c>
      <c r="J45" s="93"/>
    </row>
    <row r="46" spans="1:10" ht="15.75">
      <c r="A46" s="28"/>
      <c r="B46" s="13"/>
      <c r="C46" s="8" t="s">
        <v>72</v>
      </c>
      <c r="D46" s="8"/>
      <c r="E46" s="9">
        <f>SUM(D41:E45)</f>
        <v>883</v>
      </c>
      <c r="G46" s="93"/>
      <c r="H46" s="29"/>
      <c r="I46" s="21"/>
      <c r="J46" s="93"/>
    </row>
    <row r="47" spans="1:10" ht="15.75">
      <c r="A47" s="26"/>
      <c r="B47" s="334" t="s">
        <v>106</v>
      </c>
      <c r="C47" s="335"/>
      <c r="D47" s="335"/>
      <c r="E47" s="336"/>
      <c r="G47" s="318" t="s">
        <v>16</v>
      </c>
      <c r="H47" s="318"/>
      <c r="I47" s="318"/>
      <c r="J47" s="93"/>
    </row>
    <row r="48" spans="1:10" ht="15.75">
      <c r="A48" s="27"/>
      <c r="B48" s="13">
        <v>1</v>
      </c>
      <c r="C48" s="10" t="s">
        <v>5</v>
      </c>
      <c r="D48" s="7"/>
      <c r="E48" s="7">
        <v>94</v>
      </c>
      <c r="G48" s="4" t="s">
        <v>79</v>
      </c>
      <c r="H48" s="4" t="s">
        <v>67</v>
      </c>
      <c r="I48" s="4" t="s">
        <v>2</v>
      </c>
      <c r="J48" s="93"/>
    </row>
    <row r="49" spans="1:10" ht="15.75">
      <c r="A49" s="27"/>
      <c r="B49" s="13">
        <v>2</v>
      </c>
      <c r="C49" s="10" t="s">
        <v>120</v>
      </c>
      <c r="D49" s="7"/>
      <c r="E49" s="7">
        <v>97</v>
      </c>
      <c r="G49" s="52">
        <v>1</v>
      </c>
      <c r="H49" s="115" t="s">
        <v>40</v>
      </c>
      <c r="I49" s="83">
        <v>927</v>
      </c>
      <c r="J49" s="93"/>
    </row>
    <row r="50" spans="1:10" ht="15.75">
      <c r="A50" s="27"/>
      <c r="B50" s="13">
        <v>3</v>
      </c>
      <c r="C50" s="10" t="s">
        <v>6</v>
      </c>
      <c r="D50" s="7"/>
      <c r="E50" s="7">
        <v>153</v>
      </c>
      <c r="G50" s="52">
        <v>2</v>
      </c>
      <c r="H50" s="115" t="s">
        <v>95</v>
      </c>
      <c r="I50" s="83">
        <v>883</v>
      </c>
      <c r="J50" s="93"/>
    </row>
    <row r="51" spans="1:10" ht="15.75">
      <c r="A51" s="27"/>
      <c r="B51" s="13">
        <v>4</v>
      </c>
      <c r="C51" s="11" t="s">
        <v>50</v>
      </c>
      <c r="D51" s="17"/>
      <c r="E51" s="7">
        <v>121</v>
      </c>
      <c r="G51" s="52">
        <v>3</v>
      </c>
      <c r="H51" s="115" t="s">
        <v>75</v>
      </c>
      <c r="I51" s="83">
        <v>826</v>
      </c>
      <c r="J51" s="93"/>
    </row>
    <row r="52" spans="1:10" ht="15.75">
      <c r="A52" s="27"/>
      <c r="B52" s="13">
        <v>5</v>
      </c>
      <c r="C52" s="11" t="s">
        <v>127</v>
      </c>
      <c r="D52" s="17"/>
      <c r="E52" s="7">
        <v>65</v>
      </c>
      <c r="G52" s="13">
        <v>4</v>
      </c>
      <c r="H52" s="115" t="s">
        <v>47</v>
      </c>
      <c r="I52" s="83">
        <v>804</v>
      </c>
      <c r="J52" s="93"/>
    </row>
    <row r="53" spans="1:10" ht="15.75">
      <c r="A53" s="28"/>
      <c r="B53" s="113"/>
      <c r="C53" s="114"/>
      <c r="D53" s="114"/>
      <c r="E53" s="9">
        <f>SUM(D48:E52)</f>
        <v>530</v>
      </c>
      <c r="G53" s="13">
        <v>5</v>
      </c>
      <c r="H53" s="115" t="s">
        <v>56</v>
      </c>
      <c r="I53" s="83">
        <v>751</v>
      </c>
      <c r="J53" s="93"/>
    </row>
    <row r="54" spans="1:10" ht="15.75">
      <c r="A54" s="26"/>
      <c r="B54" s="334" t="s">
        <v>75</v>
      </c>
      <c r="C54" s="335"/>
      <c r="D54" s="335"/>
      <c r="E54" s="336"/>
      <c r="G54" s="13">
        <v>6</v>
      </c>
      <c r="H54" s="115" t="s">
        <v>53</v>
      </c>
      <c r="I54" s="83">
        <v>682</v>
      </c>
      <c r="J54" s="93"/>
    </row>
    <row r="55" spans="1:10" ht="15.75">
      <c r="A55" s="27"/>
      <c r="B55" s="13">
        <v>1</v>
      </c>
      <c r="C55" s="10" t="s">
        <v>94</v>
      </c>
      <c r="D55" s="7"/>
      <c r="E55" s="7">
        <v>177</v>
      </c>
      <c r="G55" s="13">
        <v>7</v>
      </c>
      <c r="H55" s="115" t="s">
        <v>103</v>
      </c>
      <c r="I55" s="83">
        <v>569</v>
      </c>
      <c r="J55" s="93"/>
    </row>
    <row r="56" spans="1:10" ht="15.75">
      <c r="A56" s="27"/>
      <c r="B56" s="13">
        <v>2</v>
      </c>
      <c r="C56" s="10" t="s">
        <v>128</v>
      </c>
      <c r="D56" s="7">
        <v>5</v>
      </c>
      <c r="E56" s="7">
        <v>177</v>
      </c>
      <c r="G56" s="13">
        <v>8</v>
      </c>
      <c r="H56" s="115" t="s">
        <v>106</v>
      </c>
      <c r="I56" s="83">
        <v>530</v>
      </c>
      <c r="J56" s="93"/>
    </row>
    <row r="57" spans="1:10" ht="15.75">
      <c r="A57" s="27"/>
      <c r="B57" s="13">
        <v>3</v>
      </c>
      <c r="C57" s="89" t="s">
        <v>115</v>
      </c>
      <c r="D57" s="103"/>
      <c r="E57" s="103">
        <v>146</v>
      </c>
      <c r="G57" s="21"/>
      <c r="H57" s="92"/>
      <c r="I57" s="92"/>
      <c r="J57" s="93"/>
    </row>
    <row r="58" spans="1:10" ht="15.75">
      <c r="A58" s="27"/>
      <c r="B58" s="13">
        <v>4</v>
      </c>
      <c r="C58" s="11" t="s">
        <v>129</v>
      </c>
      <c r="D58" s="17"/>
      <c r="E58" s="7">
        <v>150</v>
      </c>
      <c r="F58" s="119"/>
      <c r="G58" s="21"/>
      <c r="H58" s="92"/>
      <c r="I58" s="92"/>
      <c r="J58" s="93"/>
    </row>
    <row r="59" spans="1:10" ht="15.75">
      <c r="A59" s="27"/>
      <c r="B59" s="13">
        <v>5</v>
      </c>
      <c r="C59" s="11" t="s">
        <v>130</v>
      </c>
      <c r="D59" s="17">
        <v>-10</v>
      </c>
      <c r="E59" s="7">
        <v>181</v>
      </c>
      <c r="F59" s="119"/>
      <c r="G59" s="21"/>
      <c r="H59" s="92"/>
      <c r="I59" s="92"/>
      <c r="J59" s="93"/>
    </row>
    <row r="60" spans="1:10" ht="15.75">
      <c r="A60" s="28"/>
      <c r="B60" s="13"/>
      <c r="C60" s="8" t="s">
        <v>72</v>
      </c>
      <c r="D60" s="8"/>
      <c r="E60" s="9">
        <f>SUM(D55:E59)</f>
        <v>826</v>
      </c>
      <c r="G60" s="93"/>
      <c r="H60" s="92"/>
      <c r="I60" s="92"/>
      <c r="J60" s="93"/>
    </row>
    <row r="61" spans="1:10">
      <c r="G61" s="93"/>
      <c r="H61" s="92"/>
      <c r="I61" s="92"/>
    </row>
  </sheetData>
  <sortState ref="H5:I45">
    <sortCondition descending="1" ref="I5:I45"/>
  </sortState>
  <mergeCells count="11">
    <mergeCell ref="B54:E54"/>
    <mergeCell ref="B33:E33"/>
    <mergeCell ref="G34:I34"/>
    <mergeCell ref="B40:E40"/>
    <mergeCell ref="B47:E47"/>
    <mergeCell ref="G47:I47"/>
    <mergeCell ref="A1:I1"/>
    <mergeCell ref="G3:I3"/>
    <mergeCell ref="B12:E12"/>
    <mergeCell ref="B19:E19"/>
    <mergeCell ref="B26:E26"/>
  </mergeCells>
  <pageMargins left="0.7" right="0.7" top="0.75" bottom="0.75" header="0.3" footer="0.3"/>
  <pageSetup paperSize="9" scale="75" orientation="portrait" horizont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60" zoomScaleNormal="55" workbookViewId="0">
      <selection activeCell="A4" sqref="A4:K10"/>
    </sheetView>
  </sheetViews>
  <sheetFormatPr defaultRowHeight="12.75"/>
  <cols>
    <col min="1" max="1" width="17.7109375" style="1" customWidth="1"/>
    <col min="2" max="2" width="62.7109375" style="1" customWidth="1"/>
    <col min="3" max="8" width="15.140625" style="1" customWidth="1"/>
    <col min="9" max="9" width="10.42578125" style="1" customWidth="1"/>
    <col min="10" max="10" width="21.7109375" style="1" customWidth="1"/>
    <col min="11" max="11" width="23.42578125" style="1" customWidth="1"/>
  </cols>
  <sheetData>
    <row r="1" spans="1:11" ht="111">
      <c r="A1" s="337" t="s">
        <v>15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60.75">
      <c r="A2" s="319" t="s">
        <v>132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</row>
    <row r="3" spans="1:11" ht="35.25" thickBot="1">
      <c r="A3" s="36"/>
      <c r="B3" s="36"/>
      <c r="C3" s="36"/>
      <c r="D3" s="38"/>
      <c r="E3" s="39" t="s">
        <v>39</v>
      </c>
      <c r="F3" s="40"/>
      <c r="G3" s="36"/>
      <c r="H3" s="36"/>
      <c r="I3" s="36"/>
      <c r="J3" s="36"/>
      <c r="K3" s="36"/>
    </row>
    <row r="4" spans="1:11" ht="66.75" thickBot="1">
      <c r="A4" s="45" t="s">
        <v>79</v>
      </c>
      <c r="B4" s="46" t="s">
        <v>67</v>
      </c>
      <c r="C4" s="46" t="s">
        <v>58</v>
      </c>
      <c r="D4" s="46" t="s">
        <v>77</v>
      </c>
      <c r="E4" s="46" t="s">
        <v>62</v>
      </c>
      <c r="F4" s="46" t="s">
        <v>83</v>
      </c>
      <c r="G4" s="46" t="s">
        <v>86</v>
      </c>
      <c r="H4" s="46" t="s">
        <v>68</v>
      </c>
      <c r="I4" s="46" t="s">
        <v>0</v>
      </c>
      <c r="J4" s="46" t="s">
        <v>3</v>
      </c>
      <c r="K4" s="47" t="s">
        <v>49</v>
      </c>
    </row>
    <row r="5" spans="1:11" ht="29.1" customHeight="1">
      <c r="A5" s="43">
        <v>1</v>
      </c>
      <c r="B5" s="84" t="s">
        <v>75</v>
      </c>
      <c r="C5" s="126">
        <v>181</v>
      </c>
      <c r="D5" s="133">
        <v>148</v>
      </c>
      <c r="E5" s="133">
        <v>159</v>
      </c>
      <c r="F5" s="133">
        <v>174</v>
      </c>
      <c r="G5" s="133">
        <v>234</v>
      </c>
      <c r="H5" s="133">
        <v>157</v>
      </c>
      <c r="I5" s="134">
        <v>-30</v>
      </c>
      <c r="J5" s="127">
        <f t="shared" ref="J5:J10" si="0">SUM(C5:I5)</f>
        <v>1023</v>
      </c>
      <c r="K5" s="128">
        <f t="shared" ref="K5:K10" si="1">SUM(J5/6)</f>
        <v>170.5</v>
      </c>
    </row>
    <row r="6" spans="1:11" ht="29.1" customHeight="1">
      <c r="A6" s="116">
        <v>2</v>
      </c>
      <c r="B6" s="84" t="s">
        <v>56</v>
      </c>
      <c r="C6" s="129">
        <v>203</v>
      </c>
      <c r="D6" s="129">
        <v>135</v>
      </c>
      <c r="E6" s="129">
        <v>179</v>
      </c>
      <c r="F6" s="129">
        <v>190</v>
      </c>
      <c r="G6" s="129">
        <v>169</v>
      </c>
      <c r="H6" s="129">
        <v>121</v>
      </c>
      <c r="I6" s="135">
        <v>5</v>
      </c>
      <c r="J6" s="131">
        <f t="shared" si="0"/>
        <v>1002</v>
      </c>
      <c r="K6" s="132">
        <f t="shared" si="1"/>
        <v>167</v>
      </c>
    </row>
    <row r="7" spans="1:11" ht="29.1" customHeight="1">
      <c r="A7" s="116">
        <v>3</v>
      </c>
      <c r="B7" s="84" t="s">
        <v>40</v>
      </c>
      <c r="C7" s="130">
        <v>189</v>
      </c>
      <c r="D7" s="130">
        <v>120</v>
      </c>
      <c r="E7" s="130">
        <v>132</v>
      </c>
      <c r="F7" s="130">
        <v>171</v>
      </c>
      <c r="G7" s="130">
        <v>184</v>
      </c>
      <c r="H7" s="130">
        <v>194</v>
      </c>
      <c r="I7" s="136">
        <v>-20</v>
      </c>
      <c r="J7" s="131">
        <f t="shared" si="0"/>
        <v>970</v>
      </c>
      <c r="K7" s="132">
        <f t="shared" si="1"/>
        <v>161.66666666666666</v>
      </c>
    </row>
    <row r="8" spans="1:11" ht="29.1" customHeight="1">
      <c r="A8" s="117">
        <v>4</v>
      </c>
      <c r="B8" s="84" t="s">
        <v>47</v>
      </c>
      <c r="C8" s="129">
        <v>125</v>
      </c>
      <c r="D8" s="130">
        <v>138</v>
      </c>
      <c r="E8" s="130">
        <v>173</v>
      </c>
      <c r="F8" s="130">
        <v>140</v>
      </c>
      <c r="G8" s="130">
        <v>123</v>
      </c>
      <c r="H8" s="130">
        <v>116</v>
      </c>
      <c r="I8" s="136">
        <v>138</v>
      </c>
      <c r="J8" s="131">
        <f t="shared" si="0"/>
        <v>953</v>
      </c>
      <c r="K8" s="132">
        <f t="shared" si="1"/>
        <v>158.83333333333334</v>
      </c>
    </row>
    <row r="9" spans="1:11" ht="29.1" customHeight="1">
      <c r="A9" s="117">
        <v>5</v>
      </c>
      <c r="B9" s="84" t="s">
        <v>95</v>
      </c>
      <c r="C9" s="129">
        <v>137</v>
      </c>
      <c r="D9" s="129">
        <v>149</v>
      </c>
      <c r="E9" s="129">
        <v>159</v>
      </c>
      <c r="F9" s="130">
        <v>148</v>
      </c>
      <c r="G9" s="130">
        <v>142</v>
      </c>
      <c r="H9" s="130">
        <v>165</v>
      </c>
      <c r="I9" s="136">
        <v>20</v>
      </c>
      <c r="J9" s="131">
        <f t="shared" si="0"/>
        <v>920</v>
      </c>
      <c r="K9" s="132">
        <f t="shared" si="1"/>
        <v>153.33333333333334</v>
      </c>
    </row>
    <row r="10" spans="1:11" ht="29.1" customHeight="1">
      <c r="A10" s="117">
        <v>6</v>
      </c>
      <c r="B10" s="84" t="s">
        <v>103</v>
      </c>
      <c r="C10" s="130">
        <v>106</v>
      </c>
      <c r="D10" s="130">
        <v>114</v>
      </c>
      <c r="E10" s="130">
        <v>110</v>
      </c>
      <c r="F10" s="130">
        <v>69</v>
      </c>
      <c r="G10" s="130">
        <v>99</v>
      </c>
      <c r="H10" s="130">
        <v>86</v>
      </c>
      <c r="I10" s="130">
        <v>0</v>
      </c>
      <c r="J10" s="131">
        <f t="shared" si="0"/>
        <v>584</v>
      </c>
      <c r="K10" s="132">
        <f t="shared" si="1"/>
        <v>97.333333333333329</v>
      </c>
    </row>
  </sheetData>
  <sortState ref="B5:K10">
    <sortCondition descending="1" ref="J5:J10"/>
  </sortState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view="pageBreakPreview" topLeftCell="A44" zoomScaleNormal="100" zoomScaleSheetLayoutView="100" workbookViewId="0">
      <selection activeCell="I73" sqref="I73"/>
    </sheetView>
  </sheetViews>
  <sheetFormatPr defaultRowHeight="12.75"/>
  <cols>
    <col min="1" max="1" width="3.28515625" style="1" customWidth="1"/>
    <col min="2" max="2" width="4.42578125" style="1" customWidth="1"/>
    <col min="3" max="3" width="23.140625" style="1" customWidth="1"/>
    <col min="4" max="4" width="4.5703125" style="1" customWidth="1"/>
    <col min="5" max="5" width="8" style="1" customWidth="1"/>
    <col min="6" max="6" width="5.5703125" style="1" customWidth="1"/>
    <col min="7" max="7" width="8.140625" customWidth="1"/>
    <col min="8" max="8" width="38.42578125" style="1" customWidth="1"/>
    <col min="9" max="9" width="8.7109375" style="1" customWidth="1"/>
    <col min="12" max="12" width="36" customWidth="1"/>
  </cols>
  <sheetData>
    <row r="1" spans="1:9" ht="28.5" customHeight="1">
      <c r="A1" s="332" t="s">
        <v>117</v>
      </c>
      <c r="B1" s="332"/>
      <c r="C1" s="332"/>
      <c r="D1" s="332"/>
      <c r="E1" s="332"/>
      <c r="F1" s="332"/>
      <c r="G1" s="332"/>
      <c r="H1" s="332"/>
      <c r="I1" s="332"/>
    </row>
    <row r="2" spans="1:9">
      <c r="A2"/>
      <c r="B2"/>
      <c r="C2"/>
      <c r="D2"/>
      <c r="E2" t="s">
        <v>133</v>
      </c>
      <c r="F2"/>
      <c r="H2"/>
      <c r="I2"/>
    </row>
    <row r="3" spans="1:9" ht="26.25">
      <c r="A3" s="2"/>
      <c r="B3" s="2"/>
      <c r="C3" s="2"/>
      <c r="D3" s="2"/>
      <c r="E3" s="2"/>
      <c r="F3" s="19"/>
      <c r="G3" s="333" t="s">
        <v>87</v>
      </c>
      <c r="H3" s="333"/>
      <c r="I3" s="333"/>
    </row>
    <row r="4" spans="1:9" ht="26.25" customHeight="1">
      <c r="A4" s="3"/>
      <c r="B4" s="4" t="s">
        <v>1</v>
      </c>
      <c r="C4" s="4" t="s">
        <v>67</v>
      </c>
      <c r="D4" s="4" t="s">
        <v>0</v>
      </c>
      <c r="E4" s="4" t="s">
        <v>65</v>
      </c>
      <c r="F4" s="5"/>
      <c r="G4" s="4" t="s">
        <v>59</v>
      </c>
      <c r="H4" s="4" t="s">
        <v>10</v>
      </c>
      <c r="I4" s="4" t="s">
        <v>65</v>
      </c>
    </row>
    <row r="5" spans="1:9" ht="15.75">
      <c r="A5" s="26"/>
      <c r="B5" s="77"/>
      <c r="C5" s="78" t="s">
        <v>53</v>
      </c>
      <c r="D5" s="78"/>
      <c r="E5" s="79"/>
      <c r="F5" s="12"/>
      <c r="G5" s="122">
        <v>1</v>
      </c>
      <c r="H5" s="10" t="s">
        <v>99</v>
      </c>
      <c r="I5" s="7">
        <v>279</v>
      </c>
    </row>
    <row r="6" spans="1:9" ht="15.75">
      <c r="A6" s="27"/>
      <c r="B6" s="13">
        <v>1</v>
      </c>
      <c r="C6" s="10" t="s">
        <v>48</v>
      </c>
      <c r="D6" s="7"/>
      <c r="E6" s="7">
        <v>184</v>
      </c>
      <c r="F6" s="16"/>
      <c r="G6" s="122">
        <v>2</v>
      </c>
      <c r="H6" s="10" t="s">
        <v>7</v>
      </c>
      <c r="I6" s="7">
        <v>213</v>
      </c>
    </row>
    <row r="7" spans="1:9" ht="15.75">
      <c r="A7" s="27"/>
      <c r="B7" s="13">
        <v>2</v>
      </c>
      <c r="C7" s="10" t="s">
        <v>134</v>
      </c>
      <c r="D7" s="7"/>
      <c r="E7" s="7">
        <v>94</v>
      </c>
      <c r="F7" s="12"/>
      <c r="G7" s="122">
        <v>3</v>
      </c>
      <c r="H7" s="10" t="s">
        <v>14</v>
      </c>
      <c r="I7" s="7">
        <v>212</v>
      </c>
    </row>
    <row r="8" spans="1:9" ht="15.75">
      <c r="A8" s="27"/>
      <c r="B8" s="13">
        <v>3</v>
      </c>
      <c r="C8" s="10" t="s">
        <v>52</v>
      </c>
      <c r="D8" s="7"/>
      <c r="E8" s="7">
        <v>118</v>
      </c>
      <c r="F8" s="12"/>
      <c r="G8" s="122">
        <v>4</v>
      </c>
      <c r="H8" s="11" t="s">
        <v>12</v>
      </c>
      <c r="I8" s="7">
        <v>208</v>
      </c>
    </row>
    <row r="9" spans="1:9" ht="15.75">
      <c r="A9" s="27"/>
      <c r="B9" s="13">
        <v>4</v>
      </c>
      <c r="C9" s="90" t="s">
        <v>135</v>
      </c>
      <c r="D9" s="91">
        <v>5</v>
      </c>
      <c r="E9" s="91">
        <v>116</v>
      </c>
      <c r="F9" s="12"/>
      <c r="G9" s="122">
        <v>5</v>
      </c>
      <c r="H9" s="10" t="s">
        <v>13</v>
      </c>
      <c r="I9" s="7">
        <v>187</v>
      </c>
    </row>
    <row r="10" spans="1:9" ht="15.75">
      <c r="A10" s="27"/>
      <c r="B10" s="13">
        <v>5</v>
      </c>
      <c r="C10" s="10" t="s">
        <v>90</v>
      </c>
      <c r="D10" s="7"/>
      <c r="E10" s="7">
        <v>156</v>
      </c>
      <c r="F10" s="12"/>
      <c r="G10" s="122">
        <v>6</v>
      </c>
      <c r="H10" s="10" t="s">
        <v>113</v>
      </c>
      <c r="I10" s="7">
        <v>186</v>
      </c>
    </row>
    <row r="11" spans="1:9" ht="15.75">
      <c r="A11" s="28"/>
      <c r="B11" s="13"/>
      <c r="C11" s="8" t="s">
        <v>72</v>
      </c>
      <c r="D11" s="8"/>
      <c r="E11" s="9">
        <f>SUM(D6:E10)</f>
        <v>673</v>
      </c>
      <c r="F11" s="12"/>
      <c r="G11" s="122">
        <v>7</v>
      </c>
      <c r="H11" s="10" t="s">
        <v>48</v>
      </c>
      <c r="I11" s="7">
        <v>184</v>
      </c>
    </row>
    <row r="12" spans="1:9" ht="15.75">
      <c r="A12" s="26"/>
      <c r="B12" s="334" t="s">
        <v>47</v>
      </c>
      <c r="C12" s="335"/>
      <c r="D12" s="335"/>
      <c r="E12" s="336"/>
      <c r="F12" s="12"/>
      <c r="G12" s="122">
        <v>8</v>
      </c>
      <c r="H12" s="11" t="s">
        <v>101</v>
      </c>
      <c r="I12" s="7">
        <v>181</v>
      </c>
    </row>
    <row r="13" spans="1:9" ht="15.75">
      <c r="A13" s="27"/>
      <c r="B13" s="13">
        <v>1</v>
      </c>
      <c r="C13" s="10" t="s">
        <v>92</v>
      </c>
      <c r="D13" s="7">
        <v>-15</v>
      </c>
      <c r="E13" s="7">
        <v>166</v>
      </c>
      <c r="F13" s="12"/>
      <c r="G13" s="122">
        <v>9</v>
      </c>
      <c r="H13" s="10" t="s">
        <v>119</v>
      </c>
      <c r="I13" s="7">
        <v>179</v>
      </c>
    </row>
    <row r="14" spans="1:9" ht="15.75">
      <c r="A14" s="27"/>
      <c r="B14" s="13">
        <v>2</v>
      </c>
      <c r="C14" s="80" t="s">
        <v>45</v>
      </c>
      <c r="D14" s="81">
        <v>5</v>
      </c>
      <c r="E14" s="81">
        <v>117</v>
      </c>
      <c r="F14" s="12"/>
      <c r="G14" s="122">
        <v>10</v>
      </c>
      <c r="H14" s="10" t="s">
        <v>139</v>
      </c>
      <c r="I14" s="7">
        <v>173</v>
      </c>
    </row>
    <row r="15" spans="1:9" ht="15.75" customHeight="1">
      <c r="A15" s="27"/>
      <c r="B15" s="13">
        <v>3</v>
      </c>
      <c r="C15" s="80" t="s">
        <v>9</v>
      </c>
      <c r="D15" s="81">
        <v>5</v>
      </c>
      <c r="E15" s="81">
        <v>159</v>
      </c>
      <c r="F15" s="12"/>
      <c r="G15" s="122">
        <v>11</v>
      </c>
      <c r="H15" s="11" t="s">
        <v>91</v>
      </c>
      <c r="I15" s="7">
        <v>170</v>
      </c>
    </row>
    <row r="16" spans="1:9" ht="16.5" customHeight="1">
      <c r="A16" s="27"/>
      <c r="B16" s="13">
        <v>4</v>
      </c>
      <c r="C16" s="80" t="s">
        <v>89</v>
      </c>
      <c r="D16" s="81">
        <v>3</v>
      </c>
      <c r="E16" s="81">
        <v>133</v>
      </c>
      <c r="F16" s="12"/>
      <c r="G16" s="122">
        <v>12</v>
      </c>
      <c r="H16" s="11" t="s">
        <v>116</v>
      </c>
      <c r="I16" s="7">
        <v>158</v>
      </c>
    </row>
    <row r="17" spans="1:9" ht="15.75">
      <c r="A17" s="27"/>
      <c r="B17" s="13">
        <v>5</v>
      </c>
      <c r="C17" s="80" t="s">
        <v>98</v>
      </c>
      <c r="D17" s="81">
        <v>5</v>
      </c>
      <c r="E17" s="81">
        <v>154</v>
      </c>
      <c r="F17" s="12"/>
      <c r="G17" s="122">
        <v>13</v>
      </c>
      <c r="H17" s="10" t="s">
        <v>123</v>
      </c>
      <c r="I17" s="7">
        <v>157</v>
      </c>
    </row>
    <row r="18" spans="1:9" ht="15.75">
      <c r="A18" s="28"/>
      <c r="B18" s="13"/>
      <c r="C18" s="8" t="s">
        <v>72</v>
      </c>
      <c r="D18" s="8"/>
      <c r="E18" s="9">
        <f>SUM(D13:E17)</f>
        <v>732</v>
      </c>
      <c r="F18" s="12"/>
      <c r="G18" s="122">
        <v>14</v>
      </c>
      <c r="H18" s="10" t="s">
        <v>90</v>
      </c>
      <c r="I18" s="7">
        <v>156</v>
      </c>
    </row>
    <row r="19" spans="1:9" ht="15.75">
      <c r="A19" s="26"/>
      <c r="B19" s="334" t="s">
        <v>56</v>
      </c>
      <c r="C19" s="335"/>
      <c r="D19" s="335"/>
      <c r="E19" s="336"/>
      <c r="F19" s="12"/>
      <c r="G19" s="122">
        <v>15</v>
      </c>
      <c r="H19" s="10" t="s">
        <v>124</v>
      </c>
      <c r="I19" s="7">
        <v>152</v>
      </c>
    </row>
    <row r="20" spans="1:9" ht="15.75">
      <c r="A20" s="27"/>
      <c r="B20" s="13">
        <v>1</v>
      </c>
      <c r="C20" s="10" t="s">
        <v>99</v>
      </c>
      <c r="D20" s="7">
        <v>-15</v>
      </c>
      <c r="E20" s="7">
        <v>279</v>
      </c>
      <c r="F20" s="12"/>
      <c r="G20" s="122">
        <v>16</v>
      </c>
      <c r="H20" s="11" t="s">
        <v>102</v>
      </c>
      <c r="I20" s="7">
        <v>144</v>
      </c>
    </row>
    <row r="21" spans="1:9" ht="15.75">
      <c r="A21" s="27"/>
      <c r="B21" s="13">
        <v>2</v>
      </c>
      <c r="C21" s="89" t="s">
        <v>46</v>
      </c>
      <c r="D21" s="103">
        <v>3</v>
      </c>
      <c r="E21" s="103">
        <v>172</v>
      </c>
      <c r="F21" s="12"/>
      <c r="G21" s="122">
        <v>17</v>
      </c>
      <c r="H21" s="10" t="s">
        <v>54</v>
      </c>
      <c r="I21" s="7">
        <v>137</v>
      </c>
    </row>
    <row r="22" spans="1:9" ht="15.75">
      <c r="A22" s="27"/>
      <c r="B22" s="13">
        <v>3</v>
      </c>
      <c r="C22" s="10" t="s">
        <v>124</v>
      </c>
      <c r="D22" s="7"/>
      <c r="E22" s="7">
        <v>152</v>
      </c>
      <c r="F22" s="12"/>
      <c r="G22" s="122">
        <v>18</v>
      </c>
      <c r="H22" s="10" t="s">
        <v>137</v>
      </c>
      <c r="I22" s="7">
        <v>136</v>
      </c>
    </row>
    <row r="23" spans="1:9" ht="15.75">
      <c r="A23" s="27"/>
      <c r="B23" s="13">
        <v>4</v>
      </c>
      <c r="C23" s="10" t="s">
        <v>7</v>
      </c>
      <c r="D23" s="7">
        <v>-10</v>
      </c>
      <c r="E23" s="7">
        <v>213</v>
      </c>
      <c r="F23" s="12"/>
      <c r="G23" s="122">
        <v>19</v>
      </c>
      <c r="H23" s="10" t="s">
        <v>114</v>
      </c>
      <c r="I23" s="7">
        <v>128</v>
      </c>
    </row>
    <row r="24" spans="1:9" ht="15.75">
      <c r="A24" s="27"/>
      <c r="B24" s="13">
        <v>5</v>
      </c>
      <c r="C24" s="10" t="s">
        <v>4</v>
      </c>
      <c r="D24" s="7"/>
      <c r="E24" s="7">
        <v>118</v>
      </c>
      <c r="F24" s="12"/>
      <c r="G24" s="122">
        <v>20</v>
      </c>
      <c r="H24" s="10" t="s">
        <v>105</v>
      </c>
      <c r="I24" s="7">
        <v>121</v>
      </c>
    </row>
    <row r="25" spans="1:9" ht="15.75">
      <c r="A25" s="28"/>
      <c r="B25" s="13"/>
      <c r="C25" s="8" t="s">
        <v>72</v>
      </c>
      <c r="D25" s="8"/>
      <c r="E25" s="9">
        <f>SUM(D20:E24)</f>
        <v>912</v>
      </c>
      <c r="F25" s="12"/>
      <c r="G25" s="122">
        <v>21</v>
      </c>
      <c r="H25" s="10" t="s">
        <v>52</v>
      </c>
      <c r="I25" s="7">
        <v>118</v>
      </c>
    </row>
    <row r="26" spans="1:9" ht="15.75">
      <c r="A26" s="26"/>
      <c r="B26" s="334" t="s">
        <v>103</v>
      </c>
      <c r="C26" s="335"/>
      <c r="D26" s="335"/>
      <c r="E26" s="336"/>
      <c r="F26" s="12"/>
      <c r="G26" s="122">
        <v>22</v>
      </c>
      <c r="H26" s="10" t="s">
        <v>4</v>
      </c>
      <c r="I26" s="7">
        <v>118</v>
      </c>
    </row>
    <row r="27" spans="1:9" ht="15.75">
      <c r="A27" s="27"/>
      <c r="B27" s="13">
        <v>1</v>
      </c>
      <c r="C27" s="10" t="s">
        <v>112</v>
      </c>
      <c r="D27" s="7"/>
      <c r="E27" s="7">
        <v>93</v>
      </c>
      <c r="F27" s="12"/>
      <c r="G27" s="122">
        <v>23</v>
      </c>
      <c r="H27" s="11" t="s">
        <v>141</v>
      </c>
      <c r="I27" s="7">
        <v>118</v>
      </c>
    </row>
    <row r="28" spans="1:9" ht="15.75">
      <c r="A28" s="27"/>
      <c r="B28" s="13">
        <v>2</v>
      </c>
      <c r="C28" s="90" t="s">
        <v>121</v>
      </c>
      <c r="D28" s="7">
        <v>5</v>
      </c>
      <c r="E28" s="7">
        <v>45</v>
      </c>
      <c r="F28" s="12"/>
      <c r="G28" s="122">
        <v>24</v>
      </c>
      <c r="H28" s="10" t="s">
        <v>118</v>
      </c>
      <c r="I28" s="7">
        <v>116</v>
      </c>
    </row>
    <row r="29" spans="1:9" ht="20.25" customHeight="1">
      <c r="A29" s="27"/>
      <c r="B29" s="13">
        <v>3</v>
      </c>
      <c r="C29" s="10" t="s">
        <v>105</v>
      </c>
      <c r="D29" s="7"/>
      <c r="E29" s="7">
        <v>121</v>
      </c>
      <c r="F29" s="12"/>
      <c r="G29" s="122">
        <v>25</v>
      </c>
      <c r="H29" s="10" t="s">
        <v>134</v>
      </c>
      <c r="I29" s="7">
        <v>94</v>
      </c>
    </row>
    <row r="30" spans="1:9" ht="15.75">
      <c r="A30" s="27"/>
      <c r="B30" s="13">
        <v>4</v>
      </c>
      <c r="C30" s="10" t="s">
        <v>118</v>
      </c>
      <c r="D30" s="7"/>
      <c r="E30" s="7">
        <v>116</v>
      </c>
      <c r="F30" s="12"/>
      <c r="G30" s="122">
        <v>26</v>
      </c>
      <c r="H30" s="10" t="s">
        <v>138</v>
      </c>
      <c r="I30" s="7">
        <v>94</v>
      </c>
    </row>
    <row r="31" spans="1:9" ht="15.75">
      <c r="A31" s="27"/>
      <c r="B31" s="13">
        <v>5</v>
      </c>
      <c r="C31" s="10" t="s">
        <v>123</v>
      </c>
      <c r="D31" s="7"/>
      <c r="E31" s="7">
        <v>157</v>
      </c>
      <c r="F31" s="12"/>
      <c r="G31" s="122">
        <v>27</v>
      </c>
      <c r="H31" s="10" t="s">
        <v>112</v>
      </c>
      <c r="I31" s="7">
        <v>93</v>
      </c>
    </row>
    <row r="32" spans="1:9" ht="15.75">
      <c r="A32" s="28"/>
      <c r="B32" s="13"/>
      <c r="C32" s="8" t="s">
        <v>72</v>
      </c>
      <c r="D32" s="8"/>
      <c r="E32" s="9">
        <f>SUM(D27:E31)</f>
        <v>537</v>
      </c>
      <c r="F32" s="12"/>
      <c r="G32" s="125"/>
    </row>
    <row r="33" spans="1:9" ht="15.75">
      <c r="A33" s="26"/>
      <c r="B33" s="334" t="s">
        <v>40</v>
      </c>
      <c r="C33" s="335"/>
      <c r="D33" s="335"/>
      <c r="E33" s="336"/>
      <c r="F33" s="12"/>
      <c r="G33" s="318" t="s">
        <v>88</v>
      </c>
      <c r="H33" s="318"/>
      <c r="I33" s="318"/>
    </row>
    <row r="34" spans="1:9" ht="15.75" customHeight="1">
      <c r="A34" s="27"/>
      <c r="B34" s="13">
        <v>1</v>
      </c>
      <c r="C34" s="10" t="s">
        <v>14</v>
      </c>
      <c r="D34" s="7"/>
      <c r="E34" s="7">
        <v>212</v>
      </c>
      <c r="F34" s="12"/>
      <c r="G34" s="4" t="s">
        <v>59</v>
      </c>
      <c r="H34" s="4" t="s">
        <v>10</v>
      </c>
      <c r="I34" s="4" t="s">
        <v>65</v>
      </c>
    </row>
    <row r="35" spans="1:9" ht="15.75">
      <c r="A35" s="27"/>
      <c r="B35" s="13">
        <v>2</v>
      </c>
      <c r="C35" s="10" t="s">
        <v>54</v>
      </c>
      <c r="D35" s="7">
        <v>-10</v>
      </c>
      <c r="E35" s="7">
        <v>137</v>
      </c>
      <c r="F35" s="12"/>
      <c r="G35" s="13">
        <v>1</v>
      </c>
      <c r="H35" s="10" t="s">
        <v>108</v>
      </c>
      <c r="I35" s="7">
        <v>186</v>
      </c>
    </row>
    <row r="36" spans="1:9" ht="15.75">
      <c r="A36" s="27"/>
      <c r="B36" s="13">
        <v>3</v>
      </c>
      <c r="C36" s="10" t="s">
        <v>13</v>
      </c>
      <c r="D36" s="7">
        <v>-10</v>
      </c>
      <c r="E36" s="7">
        <v>187</v>
      </c>
      <c r="F36" s="12"/>
      <c r="G36" s="13">
        <v>2</v>
      </c>
      <c r="H36" s="10" t="s">
        <v>46</v>
      </c>
      <c r="I36" s="7">
        <v>172</v>
      </c>
    </row>
    <row r="37" spans="1:9" ht="15.75">
      <c r="A37" s="27"/>
      <c r="B37" s="13">
        <v>4</v>
      </c>
      <c r="C37" s="11" t="s">
        <v>12</v>
      </c>
      <c r="D37" s="17"/>
      <c r="E37" s="7">
        <v>208</v>
      </c>
      <c r="F37" s="12"/>
      <c r="G37" s="13">
        <v>3</v>
      </c>
      <c r="H37" s="10" t="s">
        <v>9</v>
      </c>
      <c r="I37" s="7">
        <v>159</v>
      </c>
    </row>
    <row r="38" spans="1:9" ht="15.75">
      <c r="A38" s="27"/>
      <c r="B38" s="13">
        <v>5</v>
      </c>
      <c r="C38" s="11" t="s">
        <v>91</v>
      </c>
      <c r="D38" s="17"/>
      <c r="E38" s="7">
        <v>170</v>
      </c>
      <c r="F38" s="12"/>
      <c r="G38" s="13">
        <v>4</v>
      </c>
      <c r="H38" s="10" t="s">
        <v>115</v>
      </c>
      <c r="I38" s="7">
        <v>157</v>
      </c>
    </row>
    <row r="39" spans="1:9" ht="15.75">
      <c r="A39" s="28"/>
      <c r="B39" s="13"/>
      <c r="C39" s="8" t="s">
        <v>72</v>
      </c>
      <c r="D39" s="8"/>
      <c r="E39" s="9">
        <f>SUM(D34:E38)</f>
        <v>894</v>
      </c>
      <c r="F39" s="12"/>
      <c r="G39" s="13">
        <v>5</v>
      </c>
      <c r="H39" s="10" t="s">
        <v>98</v>
      </c>
      <c r="I39" s="7">
        <v>154</v>
      </c>
    </row>
    <row r="40" spans="1:9" ht="15.75">
      <c r="A40" s="26"/>
      <c r="B40" s="334" t="s">
        <v>95</v>
      </c>
      <c r="C40" s="335"/>
      <c r="D40" s="335"/>
      <c r="E40" s="336"/>
      <c r="G40" s="13">
        <v>6</v>
      </c>
      <c r="H40" s="10" t="s">
        <v>89</v>
      </c>
      <c r="I40" s="7">
        <v>133</v>
      </c>
    </row>
    <row r="41" spans="1:9" ht="15.75">
      <c r="A41" s="27"/>
      <c r="B41" s="13">
        <v>1</v>
      </c>
      <c r="C41" s="10" t="s">
        <v>119</v>
      </c>
      <c r="D41" s="7"/>
      <c r="E41" s="7">
        <v>179</v>
      </c>
      <c r="G41" s="13">
        <v>7</v>
      </c>
      <c r="H41" s="10" t="s">
        <v>140</v>
      </c>
      <c r="I41" s="7">
        <v>127</v>
      </c>
    </row>
    <row r="42" spans="1:9" ht="15.75">
      <c r="A42" s="27"/>
      <c r="B42" s="13">
        <v>2</v>
      </c>
      <c r="C42" s="89" t="s">
        <v>108</v>
      </c>
      <c r="D42" s="103">
        <v>5</v>
      </c>
      <c r="E42" s="103">
        <v>186</v>
      </c>
      <c r="G42" s="13">
        <v>8</v>
      </c>
      <c r="H42" s="10" t="s">
        <v>109</v>
      </c>
      <c r="I42" s="7">
        <v>118</v>
      </c>
    </row>
    <row r="43" spans="1:9" ht="15.75">
      <c r="A43" s="27"/>
      <c r="B43" s="13">
        <v>3</v>
      </c>
      <c r="C43" s="89" t="s">
        <v>109</v>
      </c>
      <c r="D43" s="103">
        <v>5</v>
      </c>
      <c r="E43" s="103">
        <v>118</v>
      </c>
      <c r="G43" s="13">
        <v>9</v>
      </c>
      <c r="H43" s="10" t="s">
        <v>45</v>
      </c>
      <c r="I43" s="7">
        <v>117</v>
      </c>
    </row>
    <row r="44" spans="1:9" ht="15.75">
      <c r="A44" s="27"/>
      <c r="B44" s="13">
        <v>4</v>
      </c>
      <c r="C44" s="11" t="s">
        <v>102</v>
      </c>
      <c r="D44" s="17"/>
      <c r="E44" s="7">
        <v>144</v>
      </c>
      <c r="G44" s="13">
        <v>10</v>
      </c>
      <c r="H44" s="10" t="s">
        <v>135</v>
      </c>
      <c r="I44" s="7">
        <v>116</v>
      </c>
    </row>
    <row r="45" spans="1:9" ht="15.75">
      <c r="A45" s="27"/>
      <c r="B45" s="13">
        <v>5</v>
      </c>
      <c r="C45" s="11" t="s">
        <v>101</v>
      </c>
      <c r="D45" s="17">
        <v>-10</v>
      </c>
      <c r="E45" s="7">
        <v>181</v>
      </c>
      <c r="G45" s="13">
        <v>11</v>
      </c>
      <c r="H45" s="10" t="s">
        <v>121</v>
      </c>
      <c r="I45" s="7">
        <v>45</v>
      </c>
    </row>
    <row r="46" spans="1:9" ht="15.75">
      <c r="A46" s="28"/>
      <c r="B46" s="13"/>
      <c r="C46" s="8" t="s">
        <v>72</v>
      </c>
      <c r="D46" s="8"/>
      <c r="E46" s="9">
        <f>SUM(D41:E45)</f>
        <v>808</v>
      </c>
      <c r="G46" s="93"/>
      <c r="H46" s="29"/>
      <c r="I46" s="21"/>
    </row>
    <row r="47" spans="1:9" ht="15.75" customHeight="1">
      <c r="A47" s="26"/>
      <c r="B47" s="334" t="s">
        <v>136</v>
      </c>
      <c r="C47" s="335"/>
      <c r="D47" s="335"/>
      <c r="E47" s="336"/>
      <c r="G47" s="318" t="s">
        <v>16</v>
      </c>
      <c r="H47" s="318"/>
      <c r="I47" s="318"/>
    </row>
    <row r="48" spans="1:9" ht="15.75">
      <c r="A48" s="27"/>
      <c r="B48" s="13">
        <v>1</v>
      </c>
      <c r="C48" s="10" t="s">
        <v>137</v>
      </c>
      <c r="D48" s="7"/>
      <c r="E48" s="7">
        <v>136</v>
      </c>
      <c r="G48" s="4" t="s">
        <v>79</v>
      </c>
      <c r="H48" s="4" t="s">
        <v>67</v>
      </c>
      <c r="I48" s="4" t="s">
        <v>2</v>
      </c>
    </row>
    <row r="49" spans="1:9" ht="15.75">
      <c r="A49" s="27"/>
      <c r="B49" s="13">
        <v>2</v>
      </c>
      <c r="C49" s="10" t="s">
        <v>138</v>
      </c>
      <c r="D49" s="7"/>
      <c r="E49" s="7">
        <v>94</v>
      </c>
      <c r="G49" s="52">
        <v>1</v>
      </c>
      <c r="H49" s="115" t="s">
        <v>56</v>
      </c>
      <c r="I49" s="83">
        <v>912</v>
      </c>
    </row>
    <row r="50" spans="1:9" ht="15.75">
      <c r="A50" s="27"/>
      <c r="B50" s="13">
        <v>3</v>
      </c>
      <c r="C50" s="10" t="s">
        <v>139</v>
      </c>
      <c r="D50" s="7"/>
      <c r="E50" s="7">
        <v>173</v>
      </c>
      <c r="G50" s="52">
        <v>2</v>
      </c>
      <c r="H50" s="115" t="s">
        <v>40</v>
      </c>
      <c r="I50" s="83">
        <v>894</v>
      </c>
    </row>
    <row r="51" spans="1:9" ht="15.75">
      <c r="A51" s="27"/>
      <c r="B51" s="13">
        <v>4</v>
      </c>
      <c r="C51" s="89" t="s">
        <v>140</v>
      </c>
      <c r="D51" s="103">
        <v>5</v>
      </c>
      <c r="E51" s="103">
        <v>127</v>
      </c>
      <c r="G51" s="52">
        <v>3</v>
      </c>
      <c r="H51" s="115" t="s">
        <v>95</v>
      </c>
      <c r="I51" s="83">
        <v>808</v>
      </c>
    </row>
    <row r="52" spans="1:9" ht="15.75">
      <c r="A52" s="27"/>
      <c r="B52" s="13">
        <v>5</v>
      </c>
      <c r="C52" s="11" t="s">
        <v>141</v>
      </c>
      <c r="D52" s="17"/>
      <c r="E52" s="7">
        <v>118</v>
      </c>
      <c r="G52" s="13">
        <v>4</v>
      </c>
      <c r="H52" s="115" t="s">
        <v>75</v>
      </c>
      <c r="I52" s="83">
        <v>784</v>
      </c>
    </row>
    <row r="53" spans="1:9" ht="15.75">
      <c r="A53" s="28"/>
      <c r="B53" s="113"/>
      <c r="C53" s="114"/>
      <c r="D53" s="114"/>
      <c r="E53" s="9">
        <f>SUM(D48:E52)</f>
        <v>653</v>
      </c>
      <c r="G53" s="13">
        <v>5</v>
      </c>
      <c r="H53" s="115" t="s">
        <v>47</v>
      </c>
      <c r="I53" s="83">
        <v>732</v>
      </c>
    </row>
    <row r="54" spans="1:9" ht="15.75">
      <c r="A54" s="26"/>
      <c r="B54" s="334" t="s">
        <v>75</v>
      </c>
      <c r="C54" s="335"/>
      <c r="D54" s="335"/>
      <c r="E54" s="336"/>
      <c r="G54" s="13">
        <v>6</v>
      </c>
      <c r="H54" s="115" t="s">
        <v>53</v>
      </c>
      <c r="I54" s="83">
        <v>673</v>
      </c>
    </row>
    <row r="55" spans="1:9" ht="15.75">
      <c r="A55" s="27"/>
      <c r="B55" s="13">
        <v>1</v>
      </c>
      <c r="C55" s="10" t="s">
        <v>114</v>
      </c>
      <c r="D55" s="7">
        <v>-10</v>
      </c>
      <c r="E55" s="7">
        <v>128</v>
      </c>
      <c r="G55" s="13">
        <v>7</v>
      </c>
      <c r="H55" s="115" t="s">
        <v>136</v>
      </c>
      <c r="I55" s="83">
        <v>653</v>
      </c>
    </row>
    <row r="56" spans="1:9" ht="15.75">
      <c r="A56" s="27"/>
      <c r="B56" s="13">
        <v>2</v>
      </c>
      <c r="C56" s="10" t="s">
        <v>113</v>
      </c>
      <c r="D56" s="7">
        <v>-10</v>
      </c>
      <c r="E56" s="7">
        <v>186</v>
      </c>
      <c r="G56" s="13">
        <v>8</v>
      </c>
      <c r="H56" s="115" t="s">
        <v>103</v>
      </c>
      <c r="I56" s="83">
        <v>537</v>
      </c>
    </row>
    <row r="57" spans="1:9" ht="15.75">
      <c r="A57" s="27"/>
      <c r="B57" s="13">
        <v>3</v>
      </c>
      <c r="C57" s="89" t="s">
        <v>115</v>
      </c>
      <c r="D57" s="103"/>
      <c r="E57" s="103">
        <v>157</v>
      </c>
      <c r="G57" s="21"/>
      <c r="H57" s="92"/>
      <c r="I57" s="92"/>
    </row>
    <row r="58" spans="1:9" ht="15.75">
      <c r="A58" s="27"/>
      <c r="B58" s="13">
        <v>4</v>
      </c>
      <c r="C58" s="11" t="s">
        <v>116</v>
      </c>
      <c r="D58" s="17"/>
      <c r="E58" s="7">
        <v>158</v>
      </c>
      <c r="F58" s="119"/>
      <c r="G58" s="21"/>
      <c r="H58" s="92"/>
      <c r="I58" s="92"/>
    </row>
    <row r="59" spans="1:9" ht="15.75">
      <c r="A59" s="27"/>
      <c r="B59" s="13">
        <v>5</v>
      </c>
      <c r="C59" s="11" t="s">
        <v>130</v>
      </c>
      <c r="D59" s="17">
        <v>-10</v>
      </c>
      <c r="E59" s="7">
        <v>185</v>
      </c>
      <c r="F59" s="119"/>
      <c r="G59" s="21"/>
      <c r="H59" s="92"/>
      <c r="I59" s="92"/>
    </row>
    <row r="60" spans="1:9" ht="15.75">
      <c r="A60" s="28"/>
      <c r="B60" s="13"/>
      <c r="C60" s="8" t="s">
        <v>72</v>
      </c>
      <c r="D60" s="8"/>
      <c r="E60" s="9">
        <f>SUM(D55:E59)</f>
        <v>784</v>
      </c>
      <c r="G60" s="93"/>
      <c r="H60" s="92"/>
      <c r="I60" s="92"/>
    </row>
    <row r="61" spans="1:9">
      <c r="G61" s="93"/>
      <c r="H61" s="92"/>
      <c r="I61" s="92"/>
    </row>
  </sheetData>
  <sortState ref="H5:I43">
    <sortCondition descending="1" ref="I5:I43"/>
  </sortState>
  <mergeCells count="11">
    <mergeCell ref="B40:E40"/>
    <mergeCell ref="B47:E47"/>
    <mergeCell ref="G47:I47"/>
    <mergeCell ref="B54:E54"/>
    <mergeCell ref="A1:I1"/>
    <mergeCell ref="G3:I3"/>
    <mergeCell ref="B12:E12"/>
    <mergeCell ref="B19:E19"/>
    <mergeCell ref="B26:E26"/>
    <mergeCell ref="B33:E33"/>
    <mergeCell ref="G33:I33"/>
  </mergeCells>
  <pageMargins left="0" right="0" top="0" bottom="0" header="0.31496062992125984" footer="0.31496062992125984"/>
  <pageSetup paperSize="9" scale="80" orientation="portrait" horizontalDpi="120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11</vt:i4>
      </vt:variant>
    </vt:vector>
  </HeadingPairs>
  <TitlesOfParts>
    <vt:vector size="29" baseType="lpstr">
      <vt:lpstr>1 этап</vt:lpstr>
      <vt:lpstr>2 этап р-р</vt:lpstr>
      <vt:lpstr>3 этап 24</vt:lpstr>
      <vt:lpstr>4 этап р-р</vt:lpstr>
      <vt:lpstr>5 этап 24</vt:lpstr>
      <vt:lpstr>6 этап р-р</vt:lpstr>
      <vt:lpstr>7 ЭТАП</vt:lpstr>
      <vt:lpstr>8 этап р-р</vt:lpstr>
      <vt:lpstr>9 этап</vt:lpstr>
      <vt:lpstr>10 этап р-р</vt:lpstr>
      <vt:lpstr>11 этап</vt:lpstr>
      <vt:lpstr>7 этап р-р</vt:lpstr>
      <vt:lpstr>8 этап </vt:lpstr>
      <vt:lpstr>9 этап р-р</vt:lpstr>
      <vt:lpstr>10 этап</vt:lpstr>
      <vt:lpstr>11 этап р-р</vt:lpstr>
      <vt:lpstr>12 этап  (2)</vt:lpstr>
      <vt:lpstr>р-т</vt:lpstr>
      <vt:lpstr>'1 этап'!Область_печати</vt:lpstr>
      <vt:lpstr>'11 этап'!Область_печати</vt:lpstr>
      <vt:lpstr>'12 этап  (2)'!Область_печати</vt:lpstr>
      <vt:lpstr>'2 этап р-р'!Область_печати</vt:lpstr>
      <vt:lpstr>'3 этап 24'!Область_печати</vt:lpstr>
      <vt:lpstr>'4 этап р-р'!Область_печати</vt:lpstr>
      <vt:lpstr>'5 этап 24'!Область_печати</vt:lpstr>
      <vt:lpstr>'6 этап р-р'!Область_печати</vt:lpstr>
      <vt:lpstr>'7 ЭТАП'!Область_печати</vt:lpstr>
      <vt:lpstr>'8 этап '!Область_печати</vt:lpstr>
      <vt:lpstr>'р-т'!Область_печати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Результаты "Норд 2002"</dc:title>
  <dc:creator>Орлова Е.А.</dc:creator>
  <cp:lastModifiedBy>usovvladlion@gmail.ru</cp:lastModifiedBy>
  <cp:revision>67</cp:revision>
  <cp:lastPrinted>2024-05-29T04:51:26Z</cp:lastPrinted>
  <dcterms:created xsi:type="dcterms:W3CDTF">2001-12-01T15:22:19Z</dcterms:created>
  <dcterms:modified xsi:type="dcterms:W3CDTF">2024-12-12T09:19:27Z</dcterms:modified>
  <cp:version>1100.0100.01</cp:version>
</cp:coreProperties>
</file>