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БОУЛИНГ 2024\ЛИГА ЛЮБИТЕЛЕЙ 19.08.24\"/>
    </mc:Choice>
  </mc:AlternateContent>
  <xr:revisionPtr revIDLastSave="0" documentId="13_ncr:1_{E84E06E6-54A2-4F27-B94A-D2352F413218}" xr6:coauthVersionLast="45" xr6:coauthVersionMax="45" xr10:uidLastSave="{00000000-0000-0000-0000-000000000000}"/>
  <bookViews>
    <workbookView xWindow="-108" yWindow="-108" windowWidth="23256" windowHeight="12600" tabRatio="589" firstSheet="26" activeTab="26" xr2:uid="{00000000-000D-0000-FFFF-FFFF00000000}"/>
  </bookViews>
  <sheets>
    <sheet name="пустой" sheetId="45" r:id="rId1"/>
    <sheet name="1 этап" sheetId="25" r:id="rId2"/>
    <sheet name="1 этап деньги" sheetId="26" state="hidden" r:id="rId3"/>
    <sheet name="2 этап" sheetId="51" r:id="rId4"/>
    <sheet name="2 деньги" sheetId="21" state="hidden" r:id="rId5"/>
    <sheet name=" 3 этап 15.03.2023" sheetId="22" state="hidden" r:id="rId6"/>
    <sheet name="4 этап 05.04.2023" sheetId="17" state="hidden" r:id="rId7"/>
    <sheet name="4 этап деньги" sheetId="20" state="hidden" r:id="rId8"/>
    <sheet name="5  этап деньги" sheetId="19" state="hidden" r:id="rId9"/>
    <sheet name="6 этап 07.06.2023" sheetId="13" state="hidden" r:id="rId10"/>
    <sheet name="6 этап деньги" sheetId="16" state="hidden" r:id="rId11"/>
    <sheet name="7 этап 17.07.23" sheetId="10" state="hidden" r:id="rId12"/>
    <sheet name="7 этап пары" sheetId="11" state="hidden" r:id="rId13"/>
    <sheet name="7этап деньги" sheetId="12" state="hidden" r:id="rId14"/>
    <sheet name="8 этап 10.08.2023" sheetId="27" state="hidden" r:id="rId15"/>
    <sheet name="8 этап пары" sheetId="28" state="hidden" r:id="rId16"/>
    <sheet name="8 этап деньги" sheetId="29" state="hidden" r:id="rId17"/>
    <sheet name="9 этап 11.09.2023" sheetId="30" state="hidden" r:id="rId18"/>
    <sheet name="9 этап пары" sheetId="31" state="hidden" r:id="rId19"/>
    <sheet name="9 этап деньги" sheetId="32" state="hidden" r:id="rId20"/>
    <sheet name="10 этап 09.10.23" sheetId="33" state="hidden" r:id="rId21"/>
    <sheet name="10 этап пары" sheetId="34" state="hidden" r:id="rId22"/>
    <sheet name="10 этап деньги" sheetId="35" state="hidden" r:id="rId23"/>
    <sheet name="13.11.2023 11 этап" sheetId="36" state="hidden" r:id="rId24"/>
    <sheet name="11 этап пары" sheetId="46" state="hidden" r:id="rId25"/>
    <sheet name="11 этап деньги" sheetId="38" state="hidden" r:id="rId26"/>
    <sheet name="8 этап" sheetId="58" r:id="rId27"/>
    <sheet name="Лист2" sheetId="48" state="hidden" r:id="rId28"/>
    <sheet name="деньги 12 этап" sheetId="49" state="hidden" r:id="rId29"/>
    <sheet name="Лист3" sheetId="53" state="hidden" r:id="rId30"/>
  </sheets>
  <definedNames>
    <definedName name="_xlnm.Print_Area" localSheetId="1">'1 этап'!$A$1:$L$77</definedName>
    <definedName name="_xlnm.Print_Area" localSheetId="20">'10 этап 09.10.23'!$A$1:$M$94</definedName>
    <definedName name="_xlnm.Print_Area" localSheetId="21">'10 этап пары'!$B$1:$M$24</definedName>
    <definedName name="_xlnm.Print_Area" localSheetId="23">'13.11.2023 11 этап'!$A$1:$N$82</definedName>
    <definedName name="_xlnm.Print_Area" localSheetId="3">'2 этап'!$A$1:$L$80</definedName>
    <definedName name="_xlnm.Print_Area" localSheetId="11">'7 этап 17.07.23'!$A$1:$L$73</definedName>
    <definedName name="_xlnm.Print_Area" localSheetId="14">'8 этап 10.08.2023'!$A$1:$L$73</definedName>
    <definedName name="_xlnm.Print_Area" localSheetId="17">'9 этап 11.09.2023'!$A$1:$L$90</definedName>
    <definedName name="_xlnm.Print_Area" localSheetId="0">пустой!$A$1:$I$28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2" i="58" l="1"/>
  <c r="K91" i="58"/>
  <c r="K90" i="58"/>
  <c r="K89" i="58"/>
  <c r="K88" i="58"/>
  <c r="K87" i="58"/>
  <c r="K86" i="58"/>
  <c r="K85" i="58"/>
  <c r="K82" i="58"/>
  <c r="K84" i="58"/>
  <c r="K83" i="58"/>
  <c r="K81" i="58"/>
  <c r="K80" i="58"/>
  <c r="K79" i="58"/>
  <c r="K78" i="58"/>
  <c r="K75" i="58"/>
  <c r="K74" i="58"/>
  <c r="K73" i="58"/>
  <c r="K72" i="58"/>
  <c r="K71" i="58"/>
  <c r="K70" i="58"/>
  <c r="K69" i="58"/>
  <c r="K66" i="58"/>
  <c r="K68" i="58"/>
  <c r="K65" i="58"/>
  <c r="K67" i="58"/>
  <c r="K60" i="58"/>
  <c r="K64" i="58"/>
  <c r="K62" i="58"/>
  <c r="K63" i="58"/>
  <c r="K61" i="58"/>
  <c r="K58" i="58"/>
  <c r="K59" i="58"/>
  <c r="K57" i="58"/>
  <c r="K55" i="58"/>
  <c r="K56" i="58"/>
  <c r="K54" i="58"/>
  <c r="J12" i="58"/>
  <c r="K12" i="58" s="1"/>
  <c r="J9" i="58"/>
  <c r="K9" i="58" s="1"/>
  <c r="J7" i="58"/>
  <c r="K7" i="58" s="1"/>
  <c r="J30" i="58" l="1"/>
  <c r="K30" i="58" s="1"/>
  <c r="J29" i="58"/>
  <c r="K29" i="58" s="1"/>
  <c r="J26" i="58"/>
  <c r="K26" i="58" s="1"/>
  <c r="J48" i="58"/>
  <c r="J47" i="58"/>
  <c r="K47" i="58" s="1"/>
  <c r="J36" i="58"/>
  <c r="K36" i="58" s="1"/>
  <c r="J35" i="58"/>
  <c r="K35" i="58" s="1"/>
  <c r="J46" i="58"/>
  <c r="K46" i="58" s="1"/>
  <c r="J45" i="58"/>
  <c r="J44" i="58"/>
  <c r="K44" i="58" s="1"/>
  <c r="J43" i="58"/>
  <c r="K43" i="58" s="1"/>
  <c r="J50" i="58"/>
  <c r="J49" i="58"/>
  <c r="K49" i="58" s="1"/>
  <c r="J34" i="58"/>
  <c r="K34" i="58" s="1"/>
  <c r="J33" i="58"/>
  <c r="K33" i="58" s="1"/>
  <c r="J38" i="58"/>
  <c r="K38" i="58" s="1"/>
  <c r="J37" i="58"/>
  <c r="J42" i="58"/>
  <c r="K42" i="58" s="1"/>
  <c r="J41" i="58"/>
  <c r="K41" i="58" s="1"/>
  <c r="J40" i="58"/>
  <c r="K40" i="58" s="1"/>
  <c r="J39" i="58"/>
  <c r="J21" i="58"/>
  <c r="K21" i="58" s="1"/>
  <c r="J23" i="58"/>
  <c r="K23" i="58" s="1"/>
  <c r="J27" i="58"/>
  <c r="K27" i="58" s="1"/>
  <c r="J22" i="58"/>
  <c r="K22" i="58" s="1"/>
  <c r="J24" i="58"/>
  <c r="K24" i="58" s="1"/>
  <c r="J28" i="58"/>
  <c r="K28" i="58" s="1"/>
  <c r="J25" i="58"/>
  <c r="K25" i="58" s="1"/>
  <c r="J17" i="58"/>
  <c r="K17" i="58" s="1"/>
  <c r="J16" i="58"/>
  <c r="K16" i="58" s="1"/>
  <c r="J15" i="58"/>
  <c r="K15" i="58" s="1"/>
  <c r="J14" i="58"/>
  <c r="K14" i="58" s="1"/>
  <c r="J6" i="58"/>
  <c r="K6" i="58" s="1"/>
  <c r="J11" i="58"/>
  <c r="K11" i="58" s="1"/>
  <c r="J8" i="58"/>
  <c r="K8" i="58" s="1"/>
  <c r="J10" i="58"/>
  <c r="K10" i="58" s="1"/>
  <c r="J13" i="58"/>
  <c r="K13" i="58" s="1"/>
  <c r="L47" i="58" l="1"/>
  <c r="L45" i="58"/>
  <c r="L49" i="58"/>
  <c r="L37" i="58"/>
  <c r="L39" i="58"/>
  <c r="K39" i="58"/>
  <c r="K37" i="58"/>
  <c r="K45" i="58"/>
  <c r="L33" i="58"/>
  <c r="L35" i="58"/>
  <c r="K50" i="58"/>
  <c r="K48" i="58"/>
  <c r="L41" i="58"/>
  <c r="L43" i="58"/>
  <c r="E75" i="51" l="1"/>
  <c r="E55" i="51" l="1"/>
  <c r="E60" i="51"/>
  <c r="E62" i="51"/>
  <c r="E64" i="51"/>
  <c r="J38" i="51"/>
  <c r="J35" i="51"/>
  <c r="K35" i="51" s="1"/>
  <c r="J36" i="51"/>
  <c r="J37" i="51"/>
  <c r="J39" i="51"/>
  <c r="J40" i="51"/>
  <c r="J41" i="51"/>
  <c r="J42" i="51"/>
  <c r="J43" i="51"/>
  <c r="J44" i="51"/>
  <c r="J45" i="51"/>
  <c r="J46" i="51"/>
  <c r="J34" i="51"/>
  <c r="J33" i="51"/>
  <c r="J30" i="51"/>
  <c r="J29" i="51"/>
  <c r="J32" i="51"/>
  <c r="J31" i="51"/>
  <c r="J9" i="51" l="1"/>
  <c r="J14" i="51"/>
  <c r="E73" i="51" l="1"/>
  <c r="E70" i="51"/>
  <c r="E74" i="51"/>
  <c r="E72" i="51"/>
  <c r="E71" i="51"/>
  <c r="E51" i="51"/>
  <c r="E57" i="51"/>
  <c r="E53" i="51"/>
  <c r="E54" i="51"/>
  <c r="E56" i="51"/>
  <c r="E61" i="51"/>
  <c r="E58" i="51"/>
  <c r="E63" i="51"/>
  <c r="E59" i="51"/>
  <c r="E52" i="51"/>
  <c r="C23" i="21"/>
  <c r="D83" i="51"/>
  <c r="D82" i="51"/>
  <c r="D81" i="51"/>
  <c r="D80" i="51"/>
  <c r="E80" i="51" s="1"/>
  <c r="D79" i="51"/>
  <c r="E79" i="51" s="1"/>
  <c r="E78" i="51"/>
  <c r="E77" i="51"/>
  <c r="E76" i="51"/>
  <c r="D67" i="51"/>
  <c r="E67" i="51" s="1"/>
  <c r="D66" i="51"/>
  <c r="E66" i="51" s="1"/>
  <c r="D65" i="51"/>
  <c r="E65" i="51" s="1"/>
  <c r="J48" i="51"/>
  <c r="K48" i="51" s="1"/>
  <c r="J47" i="51"/>
  <c r="K47" i="51" s="1"/>
  <c r="K34" i="51"/>
  <c r="J24" i="51"/>
  <c r="J25" i="51"/>
  <c r="J20" i="51"/>
  <c r="J21" i="51"/>
  <c r="J19" i="51"/>
  <c r="J22" i="51"/>
  <c r="J18" i="51"/>
  <c r="J26" i="51"/>
  <c r="J23" i="51"/>
  <c r="J16" i="51"/>
  <c r="J15" i="51"/>
  <c r="J11" i="51"/>
  <c r="J13" i="51"/>
  <c r="J10" i="51"/>
  <c r="J8" i="51"/>
  <c r="J7" i="51"/>
  <c r="J6" i="51"/>
  <c r="J12" i="51"/>
  <c r="K44" i="51" l="1"/>
  <c r="K42" i="51"/>
  <c r="K46" i="51"/>
  <c r="K18" i="51"/>
  <c r="K7" i="51"/>
  <c r="K25" i="51"/>
  <c r="K13" i="51"/>
  <c r="K6" i="51"/>
  <c r="K8" i="51"/>
  <c r="K12" i="51"/>
  <c r="K24" i="51"/>
  <c r="K23" i="51"/>
  <c r="K14" i="51"/>
  <c r="K11" i="51"/>
  <c r="K20" i="51"/>
  <c r="K26" i="51"/>
  <c r="K19" i="51"/>
  <c r="K21" i="51"/>
  <c r="K9" i="51"/>
  <c r="K16" i="51"/>
  <c r="K10" i="51"/>
  <c r="K15" i="51"/>
  <c r="L45" i="51"/>
  <c r="K31" i="51"/>
  <c r="L47" i="51"/>
  <c r="K22" i="51"/>
  <c r="K36" i="51"/>
  <c r="K37" i="51"/>
  <c r="K32" i="51"/>
  <c r="K40" i="51"/>
  <c r="K38" i="51"/>
  <c r="K43" i="51"/>
  <c r="K45" i="51"/>
  <c r="D42" i="25"/>
  <c r="E42" i="25"/>
  <c r="F42" i="25"/>
  <c r="G42" i="25"/>
  <c r="H42" i="25"/>
  <c r="C42" i="25"/>
  <c r="D41" i="25"/>
  <c r="E41" i="25"/>
  <c r="F41" i="25"/>
  <c r="G41" i="25"/>
  <c r="H41" i="25"/>
  <c r="C41" i="25"/>
  <c r="D40" i="25"/>
  <c r="E40" i="25"/>
  <c r="F40" i="25"/>
  <c r="G40" i="25"/>
  <c r="H40" i="25"/>
  <c r="C40" i="25"/>
  <c r="D39" i="25"/>
  <c r="E39" i="25"/>
  <c r="F39" i="25"/>
  <c r="G39" i="25"/>
  <c r="H39" i="25"/>
  <c r="C39" i="25"/>
  <c r="D38" i="25"/>
  <c r="E38" i="25"/>
  <c r="F38" i="25"/>
  <c r="G38" i="25"/>
  <c r="H38" i="25"/>
  <c r="C38" i="25"/>
  <c r="D37" i="25"/>
  <c r="E37" i="25"/>
  <c r="F37" i="25"/>
  <c r="G37" i="25"/>
  <c r="H37" i="25"/>
  <c r="C37" i="25"/>
  <c r="D36" i="25"/>
  <c r="E36" i="25"/>
  <c r="F36" i="25"/>
  <c r="G36" i="25"/>
  <c r="H36" i="25"/>
  <c r="C36" i="25"/>
  <c r="D35" i="25"/>
  <c r="E35" i="25"/>
  <c r="F35" i="25"/>
  <c r="G35" i="25"/>
  <c r="H35" i="25"/>
  <c r="C35" i="25"/>
  <c r="D34" i="25"/>
  <c r="E34" i="25"/>
  <c r="F34" i="25"/>
  <c r="G34" i="25"/>
  <c r="H34" i="25"/>
  <c r="C34" i="25"/>
  <c r="D33" i="25"/>
  <c r="E33" i="25"/>
  <c r="F33" i="25"/>
  <c r="G33" i="25"/>
  <c r="H33" i="25"/>
  <c r="C33" i="25"/>
  <c r="D32" i="25"/>
  <c r="E32" i="25"/>
  <c r="F32" i="25"/>
  <c r="G32" i="25"/>
  <c r="H32" i="25"/>
  <c r="C32" i="25"/>
  <c r="D31" i="25"/>
  <c r="E31" i="25"/>
  <c r="F31" i="25"/>
  <c r="G31" i="25"/>
  <c r="H31" i="25"/>
  <c r="C31" i="25"/>
  <c r="L33" i="51" l="1"/>
  <c r="K30" i="51"/>
  <c r="L35" i="51"/>
  <c r="K39" i="51"/>
  <c r="K41" i="51"/>
  <c r="J31" i="25"/>
  <c r="K31" i="25" s="1"/>
  <c r="J32" i="25"/>
  <c r="K32" i="25" s="1"/>
  <c r="L41" i="51"/>
  <c r="L43" i="51"/>
  <c r="L29" i="51"/>
  <c r="K29" i="51"/>
  <c r="L37" i="51"/>
  <c r="L31" i="51"/>
  <c r="K33" i="51"/>
  <c r="L39" i="51"/>
  <c r="J36" i="25"/>
  <c r="K36" i="25" s="1"/>
  <c r="J40" i="25"/>
  <c r="J39" i="25"/>
  <c r="J35" i="25"/>
  <c r="B18" i="49"/>
  <c r="J18" i="48"/>
  <c r="J17" i="48"/>
  <c r="K17" i="48" s="1"/>
  <c r="J16" i="48"/>
  <c r="K16" i="48" s="1"/>
  <c r="J15" i="48"/>
  <c r="K15" i="48" s="1"/>
  <c r="J14" i="48"/>
  <c r="K14" i="48" s="1"/>
  <c r="J13" i="48"/>
  <c r="K13" i="48" s="1"/>
  <c r="J12" i="48"/>
  <c r="K12" i="48" s="1"/>
  <c r="J11" i="48"/>
  <c r="J10" i="48"/>
  <c r="J9" i="48"/>
  <c r="K9" i="48" s="1"/>
  <c r="J8" i="48"/>
  <c r="J7" i="48"/>
  <c r="K7" i="48" s="1"/>
  <c r="J6" i="48"/>
  <c r="K6" i="48" s="1"/>
  <c r="J5" i="48"/>
  <c r="K5" i="48" s="1"/>
  <c r="J4" i="48"/>
  <c r="K4" i="48" s="1"/>
  <c r="J3" i="48"/>
  <c r="L21" i="46"/>
  <c r="M21" i="46" s="1"/>
  <c r="L20" i="46"/>
  <c r="L19" i="46"/>
  <c r="L18" i="46"/>
  <c r="M18" i="46" s="1"/>
  <c r="L17" i="46"/>
  <c r="M17" i="46" s="1"/>
  <c r="L16" i="46"/>
  <c r="M16" i="46" s="1"/>
  <c r="L15" i="46"/>
  <c r="M15" i="46" s="1"/>
  <c r="L14" i="46"/>
  <c r="L13" i="46"/>
  <c r="M13" i="46" s="1"/>
  <c r="L12" i="46"/>
  <c r="L11" i="46"/>
  <c r="M11" i="46" s="1"/>
  <c r="L10" i="46"/>
  <c r="M10" i="46" s="1"/>
  <c r="L9" i="46"/>
  <c r="L8" i="46"/>
  <c r="M8" i="46" s="1"/>
  <c r="L7" i="46"/>
  <c r="M7" i="46" s="1"/>
  <c r="L6" i="46"/>
  <c r="B17" i="38"/>
  <c r="N82" i="36"/>
  <c r="N81" i="36"/>
  <c r="N80" i="36"/>
  <c r="N79" i="36"/>
  <c r="N78" i="36"/>
  <c r="N74" i="36"/>
  <c r="N75" i="36"/>
  <c r="N77" i="36"/>
  <c r="N76" i="36"/>
  <c r="N73" i="36"/>
  <c r="N72" i="36"/>
  <c r="N70" i="36"/>
  <c r="N71" i="36"/>
  <c r="N69" i="36"/>
  <c r="N68" i="36"/>
  <c r="N67" i="36"/>
  <c r="N58" i="36"/>
  <c r="N64" i="36"/>
  <c r="N63" i="36"/>
  <c r="N62" i="36"/>
  <c r="N61" i="36"/>
  <c r="N60" i="36"/>
  <c r="N59" i="36"/>
  <c r="N57" i="36"/>
  <c r="N56" i="36"/>
  <c r="N55" i="36"/>
  <c r="N54" i="36"/>
  <c r="N53" i="36"/>
  <c r="N52" i="36"/>
  <c r="N51" i="36"/>
  <c r="N50" i="36"/>
  <c r="N49" i="36"/>
  <c r="N48" i="36"/>
  <c r="N47" i="36"/>
  <c r="N46" i="36"/>
  <c r="N45" i="36"/>
  <c r="N44" i="36"/>
  <c r="J41" i="36"/>
  <c r="J40" i="36"/>
  <c r="K40" i="36" s="1"/>
  <c r="J39" i="36"/>
  <c r="K39" i="36" s="1"/>
  <c r="J38" i="36"/>
  <c r="K38" i="36" s="1"/>
  <c r="J37" i="36"/>
  <c r="K37" i="36" s="1"/>
  <c r="J36" i="36"/>
  <c r="J35" i="36"/>
  <c r="K35" i="36" s="1"/>
  <c r="J34" i="36"/>
  <c r="J33" i="36"/>
  <c r="K33" i="36" s="1"/>
  <c r="J32" i="36"/>
  <c r="K32" i="36" s="1"/>
  <c r="J31" i="36"/>
  <c r="K31" i="36" s="1"/>
  <c r="J30" i="36"/>
  <c r="J29" i="36"/>
  <c r="K29" i="36" s="1"/>
  <c r="J28" i="36"/>
  <c r="K28" i="36" s="1"/>
  <c r="J27" i="36"/>
  <c r="K27" i="36" s="1"/>
  <c r="J26" i="36"/>
  <c r="J20" i="36"/>
  <c r="K20" i="36" s="1"/>
  <c r="J21" i="36"/>
  <c r="K21" i="36" s="1"/>
  <c r="J23" i="36"/>
  <c r="K23" i="36" s="1"/>
  <c r="J22" i="36"/>
  <c r="K22" i="36" s="1"/>
  <c r="J18" i="36"/>
  <c r="K18" i="36" s="1"/>
  <c r="J19" i="36"/>
  <c r="K19" i="36" s="1"/>
  <c r="J17" i="36"/>
  <c r="K17" i="36" s="1"/>
  <c r="J16" i="36"/>
  <c r="K16" i="36" s="1"/>
  <c r="J10" i="36"/>
  <c r="K10" i="36" s="1"/>
  <c r="J13" i="36"/>
  <c r="K13" i="36" s="1"/>
  <c r="J8" i="36"/>
  <c r="K8" i="36" s="1"/>
  <c r="J6" i="36"/>
  <c r="K6" i="36" s="1"/>
  <c r="J7" i="36"/>
  <c r="K7" i="36" s="1"/>
  <c r="J12" i="36"/>
  <c r="K12" i="36" s="1"/>
  <c r="J11" i="36"/>
  <c r="K11" i="36" s="1"/>
  <c r="J9" i="36"/>
  <c r="K9" i="36" s="1"/>
  <c r="M93" i="33"/>
  <c r="M76" i="33"/>
  <c r="M71" i="33"/>
  <c r="M73" i="33"/>
  <c r="M74" i="33"/>
  <c r="K24" i="34"/>
  <c r="L24" i="34" s="1"/>
  <c r="K23" i="34"/>
  <c r="L23" i="34" s="1"/>
  <c r="K22" i="34"/>
  <c r="L22" i="34" s="1"/>
  <c r="K21" i="34"/>
  <c r="L21" i="34" s="1"/>
  <c r="K20" i="34"/>
  <c r="L20" i="34" s="1"/>
  <c r="K19" i="34"/>
  <c r="L19" i="34" s="1"/>
  <c r="K18" i="34"/>
  <c r="L18" i="34" s="1"/>
  <c r="K17" i="34"/>
  <c r="K16" i="34"/>
  <c r="L16" i="34" s="1"/>
  <c r="K15" i="34"/>
  <c r="L15" i="34" s="1"/>
  <c r="K14" i="34"/>
  <c r="L14" i="34" s="1"/>
  <c r="K13" i="34"/>
  <c r="L13" i="34" s="1"/>
  <c r="K12" i="34"/>
  <c r="L12" i="34" s="1"/>
  <c r="K11" i="34"/>
  <c r="L11" i="34" s="1"/>
  <c r="K10" i="34"/>
  <c r="L10" i="34" s="1"/>
  <c r="K9" i="34"/>
  <c r="K8" i="34"/>
  <c r="L8" i="34" s="1"/>
  <c r="K7" i="34"/>
  <c r="L7" i="34" s="1"/>
  <c r="K6" i="34"/>
  <c r="L6" i="34" s="1"/>
  <c r="K5" i="34"/>
  <c r="K4" i="34"/>
  <c r="L4" i="34" s="1"/>
  <c r="K3" i="34"/>
  <c r="M94" i="33"/>
  <c r="M90" i="33"/>
  <c r="M92" i="33"/>
  <c r="M89" i="33"/>
  <c r="M88" i="33"/>
  <c r="M91" i="33"/>
  <c r="M87" i="33"/>
  <c r="M86" i="33"/>
  <c r="M85" i="33"/>
  <c r="M84" i="33"/>
  <c r="M83" i="33"/>
  <c r="M82" i="33"/>
  <c r="M81" i="33"/>
  <c r="M80" i="33"/>
  <c r="M79" i="33"/>
  <c r="M75" i="33"/>
  <c r="M72" i="33"/>
  <c r="M70" i="33"/>
  <c r="M69" i="33"/>
  <c r="M68" i="33"/>
  <c r="M67" i="33"/>
  <c r="M66" i="33"/>
  <c r="M65" i="33"/>
  <c r="M64" i="33"/>
  <c r="M63" i="33"/>
  <c r="M62" i="33"/>
  <c r="M61" i="33"/>
  <c r="M60" i="33"/>
  <c r="M59" i="33"/>
  <c r="M58" i="33"/>
  <c r="M57" i="33"/>
  <c r="M56" i="33"/>
  <c r="J53" i="33"/>
  <c r="K53" i="33" s="1"/>
  <c r="J52" i="33"/>
  <c r="K52" i="33" s="1"/>
  <c r="J51" i="33"/>
  <c r="K51" i="33" s="1"/>
  <c r="J50" i="33"/>
  <c r="J49" i="33"/>
  <c r="K49" i="33" s="1"/>
  <c r="J48" i="33"/>
  <c r="K48" i="33" s="1"/>
  <c r="J47" i="33"/>
  <c r="K47" i="33" s="1"/>
  <c r="J46" i="33"/>
  <c r="K46" i="33" s="1"/>
  <c r="J45" i="33"/>
  <c r="K45" i="33" s="1"/>
  <c r="J44" i="33"/>
  <c r="K44" i="33" s="1"/>
  <c r="J43" i="33"/>
  <c r="K43" i="33" s="1"/>
  <c r="J42" i="33"/>
  <c r="J41" i="33"/>
  <c r="J40" i="33"/>
  <c r="K40" i="33" s="1"/>
  <c r="J39" i="33"/>
  <c r="J38" i="33"/>
  <c r="K38" i="33" s="1"/>
  <c r="J37" i="33"/>
  <c r="J36" i="33"/>
  <c r="K36" i="33" s="1"/>
  <c r="J35" i="33"/>
  <c r="K35" i="33" s="1"/>
  <c r="J34" i="33"/>
  <c r="K34" i="33" s="1"/>
  <c r="J33" i="33"/>
  <c r="K33" i="33" s="1"/>
  <c r="J32" i="33"/>
  <c r="K32" i="33" s="1"/>
  <c r="J29" i="33"/>
  <c r="K29" i="33" s="1"/>
  <c r="J28" i="33"/>
  <c r="K28" i="33" s="1"/>
  <c r="J27" i="33"/>
  <c r="K27" i="33" s="1"/>
  <c r="J26" i="33"/>
  <c r="K26" i="33" s="1"/>
  <c r="J25" i="33"/>
  <c r="K25" i="33" s="1"/>
  <c r="J24" i="33"/>
  <c r="K24" i="33" s="1"/>
  <c r="J23" i="33"/>
  <c r="K23" i="33" s="1"/>
  <c r="J22" i="33"/>
  <c r="K22" i="33" s="1"/>
  <c r="J21" i="33"/>
  <c r="K21" i="33" s="1"/>
  <c r="J20" i="33"/>
  <c r="K20" i="33" s="1"/>
  <c r="J19" i="33"/>
  <c r="K19" i="33" s="1"/>
  <c r="J18" i="33"/>
  <c r="K18" i="33" s="1"/>
  <c r="J15" i="33"/>
  <c r="K15" i="33" s="1"/>
  <c r="J14" i="33"/>
  <c r="K14" i="33" s="1"/>
  <c r="J13" i="33"/>
  <c r="K13" i="33" s="1"/>
  <c r="J12" i="33"/>
  <c r="K12" i="33" s="1"/>
  <c r="J11" i="33"/>
  <c r="K11" i="33" s="1"/>
  <c r="J10" i="33"/>
  <c r="K10" i="33" s="1"/>
  <c r="J9" i="33"/>
  <c r="K9" i="33" s="1"/>
  <c r="J8" i="33"/>
  <c r="K8" i="33" s="1"/>
  <c r="J7" i="33"/>
  <c r="K7" i="33" s="1"/>
  <c r="J6" i="33"/>
  <c r="K6" i="33" s="1"/>
  <c r="J14" i="30"/>
  <c r="K14" i="30" s="1"/>
  <c r="J15" i="30"/>
  <c r="K15" i="30" s="1"/>
  <c r="J10" i="30"/>
  <c r="K10" i="30" s="1"/>
  <c r="J13" i="30"/>
  <c r="K13" i="30" s="1"/>
  <c r="J11" i="30"/>
  <c r="K11" i="30" s="1"/>
  <c r="J6" i="30"/>
  <c r="K6" i="30" s="1"/>
  <c r="J12" i="30"/>
  <c r="K12" i="30" s="1"/>
  <c r="J7" i="30"/>
  <c r="K7" i="30" s="1"/>
  <c r="J9" i="30"/>
  <c r="K9" i="30" s="1"/>
  <c r="J24" i="30"/>
  <c r="K24" i="30" s="1"/>
  <c r="J18" i="30"/>
  <c r="K18" i="30" s="1"/>
  <c r="J20" i="30"/>
  <c r="K20" i="30" s="1"/>
  <c r="J19" i="30"/>
  <c r="K19" i="30" s="1"/>
  <c r="J50" i="30"/>
  <c r="J51" i="30"/>
  <c r="K51" i="30" s="1"/>
  <c r="J40" i="30"/>
  <c r="K40" i="30" s="1"/>
  <c r="J41" i="30"/>
  <c r="K41" i="30" s="1"/>
  <c r="J42" i="30"/>
  <c r="J43" i="30"/>
  <c r="K43" i="30" s="1"/>
  <c r="J44" i="30"/>
  <c r="K44" i="30" s="1"/>
  <c r="J45" i="30"/>
  <c r="K45" i="30" s="1"/>
  <c r="J38" i="30"/>
  <c r="J39" i="30"/>
  <c r="K39" i="30" s="1"/>
  <c r="J46" i="30"/>
  <c r="K46" i="30" s="1"/>
  <c r="J47" i="30"/>
  <c r="K47" i="30" s="1"/>
  <c r="L90" i="30"/>
  <c r="B14" i="32"/>
  <c r="L88" i="30"/>
  <c r="M15" i="31"/>
  <c r="N15" i="31" s="1"/>
  <c r="M14" i="31"/>
  <c r="N14" i="31" s="1"/>
  <c r="M13" i="31"/>
  <c r="N13" i="31" s="1"/>
  <c r="M12" i="31"/>
  <c r="N12" i="31" s="1"/>
  <c r="M11" i="31"/>
  <c r="N11" i="31" s="1"/>
  <c r="M10" i="31"/>
  <c r="M9" i="31"/>
  <c r="M8" i="31"/>
  <c r="N8" i="31" s="1"/>
  <c r="M7" i="31"/>
  <c r="N7" i="31" s="1"/>
  <c r="M6" i="31"/>
  <c r="N6" i="31" s="1"/>
  <c r="M5" i="31"/>
  <c r="N5" i="31" s="1"/>
  <c r="M4" i="31"/>
  <c r="N4" i="31" s="1"/>
  <c r="J25" i="30"/>
  <c r="K25" i="30" s="1"/>
  <c r="J28" i="30"/>
  <c r="K28" i="30" s="1"/>
  <c r="L87" i="30"/>
  <c r="L86" i="30"/>
  <c r="L85" i="30"/>
  <c r="L84" i="30"/>
  <c r="L83" i="30"/>
  <c r="L82" i="30"/>
  <c r="L81" i="30"/>
  <c r="L80" i="30"/>
  <c r="L77" i="30"/>
  <c r="L78" i="30"/>
  <c r="L79" i="30"/>
  <c r="L76" i="30"/>
  <c r="L75" i="30"/>
  <c r="L72" i="30"/>
  <c r="L71" i="30"/>
  <c r="L70" i="30"/>
  <c r="L69" i="30"/>
  <c r="L68" i="30"/>
  <c r="L66" i="30"/>
  <c r="L67" i="30"/>
  <c r="L65" i="30"/>
  <c r="L64" i="30"/>
  <c r="L62" i="30"/>
  <c r="L63" i="30"/>
  <c r="L61" i="30"/>
  <c r="L59" i="30"/>
  <c r="L60" i="30"/>
  <c r="L57" i="30"/>
  <c r="L58" i="30"/>
  <c r="L56" i="30"/>
  <c r="J53" i="30"/>
  <c r="K53" i="30" s="1"/>
  <c r="J52" i="30"/>
  <c r="J49" i="30"/>
  <c r="K49" i="30" s="1"/>
  <c r="J48" i="30"/>
  <c r="K48" i="30" s="1"/>
  <c r="J37" i="30"/>
  <c r="K37" i="30" s="1"/>
  <c r="J36" i="30"/>
  <c r="K36" i="30" s="1"/>
  <c r="J35" i="30"/>
  <c r="K35" i="30" s="1"/>
  <c r="J34" i="30"/>
  <c r="K34" i="30" s="1"/>
  <c r="J33" i="30"/>
  <c r="K33" i="30" s="1"/>
  <c r="J32" i="30"/>
  <c r="J21" i="30"/>
  <c r="K21" i="30" s="1"/>
  <c r="J23" i="30"/>
  <c r="K23" i="30" s="1"/>
  <c r="J22" i="30"/>
  <c r="K22" i="30" s="1"/>
  <c r="J26" i="30"/>
  <c r="K26" i="30" s="1"/>
  <c r="J27" i="30"/>
  <c r="K27" i="30" s="1"/>
  <c r="J29" i="30"/>
  <c r="K29" i="30" s="1"/>
  <c r="J8" i="30"/>
  <c r="K8" i="30" s="1"/>
  <c r="K71" i="27"/>
  <c r="B15" i="29"/>
  <c r="L18" i="28"/>
  <c r="M18" i="28" s="1"/>
  <c r="L17" i="28"/>
  <c r="M17" i="28" s="1"/>
  <c r="L16" i="28"/>
  <c r="M16" i="28" s="1"/>
  <c r="L15" i="28"/>
  <c r="L14" i="28"/>
  <c r="M14" i="28" s="1"/>
  <c r="L13" i="28"/>
  <c r="L12" i="28"/>
  <c r="M12" i="28" s="1"/>
  <c r="L11" i="28"/>
  <c r="M11" i="28" s="1"/>
  <c r="L10" i="28"/>
  <c r="M10" i="28" s="1"/>
  <c r="L9" i="28"/>
  <c r="L8" i="28"/>
  <c r="M8" i="28" s="1"/>
  <c r="L7" i="28"/>
  <c r="L6" i="28"/>
  <c r="M6" i="28" s="1"/>
  <c r="L5" i="28"/>
  <c r="M5" i="28" s="1"/>
  <c r="K73" i="27"/>
  <c r="K72" i="27"/>
  <c r="K70" i="27"/>
  <c r="K69" i="27"/>
  <c r="K68" i="27"/>
  <c r="K67" i="27"/>
  <c r="K66" i="27"/>
  <c r="K65" i="27"/>
  <c r="K64" i="27"/>
  <c r="K60" i="27"/>
  <c r="K63" i="27"/>
  <c r="K62" i="27"/>
  <c r="K61" i="27"/>
  <c r="K59" i="27"/>
  <c r="K56" i="27"/>
  <c r="K55" i="27"/>
  <c r="K54" i="27"/>
  <c r="K53" i="27"/>
  <c r="K52" i="27"/>
  <c r="K51" i="27"/>
  <c r="K50" i="27"/>
  <c r="K49" i="27"/>
  <c r="K47" i="27"/>
  <c r="K48" i="27"/>
  <c r="K46" i="27"/>
  <c r="K44" i="27"/>
  <c r="K45" i="27"/>
  <c r="K43" i="27"/>
  <c r="K41" i="27"/>
  <c r="K42" i="27"/>
  <c r="K40" i="27"/>
  <c r="J37" i="27"/>
  <c r="K37" i="27" s="1"/>
  <c r="J36" i="27"/>
  <c r="K36" i="27" s="1"/>
  <c r="J35" i="27"/>
  <c r="K35" i="27" s="1"/>
  <c r="J34" i="27"/>
  <c r="K34" i="27" s="1"/>
  <c r="J33" i="27"/>
  <c r="K33" i="27" s="1"/>
  <c r="J32" i="27"/>
  <c r="K32" i="27" s="1"/>
  <c r="J31" i="27"/>
  <c r="J30" i="27"/>
  <c r="K30" i="27" s="1"/>
  <c r="J29" i="27"/>
  <c r="K29" i="27" s="1"/>
  <c r="J28" i="27"/>
  <c r="K28" i="27" s="1"/>
  <c r="J27" i="27"/>
  <c r="K27" i="27" s="1"/>
  <c r="J26" i="27"/>
  <c r="J25" i="27"/>
  <c r="K25" i="27" s="1"/>
  <c r="J24" i="27"/>
  <c r="K24" i="27" s="1"/>
  <c r="J19" i="27"/>
  <c r="K19" i="27" s="1"/>
  <c r="J18" i="27"/>
  <c r="K18" i="27" s="1"/>
  <c r="J16" i="27"/>
  <c r="K16" i="27" s="1"/>
  <c r="J17" i="27"/>
  <c r="K17" i="27" s="1"/>
  <c r="J21" i="27"/>
  <c r="K21" i="27" s="1"/>
  <c r="J14" i="27"/>
  <c r="K14" i="27" s="1"/>
  <c r="J20" i="27"/>
  <c r="K20" i="27" s="1"/>
  <c r="J15" i="27"/>
  <c r="K15" i="27" s="1"/>
  <c r="J6" i="27"/>
  <c r="K6" i="27" s="1"/>
  <c r="J9" i="27"/>
  <c r="K9" i="27" s="1"/>
  <c r="J10" i="27"/>
  <c r="K10" i="27" s="1"/>
  <c r="J7" i="27"/>
  <c r="K7" i="27" s="1"/>
  <c r="J11" i="27"/>
  <c r="K11" i="27" s="1"/>
  <c r="J8" i="27"/>
  <c r="K8" i="27" s="1"/>
  <c r="B23" i="26"/>
  <c r="D82" i="25"/>
  <c r="D85" i="25"/>
  <c r="D81" i="25"/>
  <c r="D84" i="25"/>
  <c r="D83" i="25"/>
  <c r="D80" i="25"/>
  <c r="D79" i="25"/>
  <c r="D77" i="25"/>
  <c r="D74" i="25"/>
  <c r="D75" i="25"/>
  <c r="D72" i="25"/>
  <c r="D78" i="25"/>
  <c r="D73" i="25"/>
  <c r="D76" i="25"/>
  <c r="D69" i="25"/>
  <c r="D68" i="25"/>
  <c r="D67" i="25"/>
  <c r="D62" i="25"/>
  <c r="D61" i="25"/>
  <c r="D66" i="25"/>
  <c r="D57" i="25"/>
  <c r="D59" i="25"/>
  <c r="D65" i="25"/>
  <c r="D60" i="25"/>
  <c r="D58" i="25"/>
  <c r="D64" i="25"/>
  <c r="D55" i="25"/>
  <c r="D54" i="25"/>
  <c r="D63" i="25"/>
  <c r="D56" i="25"/>
  <c r="D53" i="25"/>
  <c r="J50" i="25"/>
  <c r="K50" i="25" s="1"/>
  <c r="J49" i="25"/>
  <c r="K49" i="25" s="1"/>
  <c r="J48" i="25"/>
  <c r="K48" i="25" s="1"/>
  <c r="J47" i="25"/>
  <c r="K47" i="25" s="1"/>
  <c r="J46" i="25"/>
  <c r="K46" i="25" s="1"/>
  <c r="J45" i="25"/>
  <c r="J44" i="25"/>
  <c r="K44" i="25" s="1"/>
  <c r="J43" i="25"/>
  <c r="K43" i="25" s="1"/>
  <c r="K40" i="25"/>
  <c r="J28" i="25"/>
  <c r="K28" i="25" s="1"/>
  <c r="J27" i="25"/>
  <c r="K27" i="25" s="1"/>
  <c r="J26" i="25"/>
  <c r="K26" i="25" s="1"/>
  <c r="J25" i="25"/>
  <c r="J24" i="25"/>
  <c r="K25" i="25" s="1"/>
  <c r="J20" i="25"/>
  <c r="K20" i="25" s="1"/>
  <c r="J22" i="25"/>
  <c r="K23" i="25" s="1"/>
  <c r="J23" i="25"/>
  <c r="K24" i="25" s="1"/>
  <c r="J21" i="25"/>
  <c r="K21" i="25" s="1"/>
  <c r="J18" i="25"/>
  <c r="K18" i="25" s="1"/>
  <c r="J19" i="25"/>
  <c r="K19" i="25" s="1"/>
  <c r="J6" i="25"/>
  <c r="K6" i="25" s="1"/>
  <c r="J15" i="25"/>
  <c r="K15" i="25" s="1"/>
  <c r="J12" i="25"/>
  <c r="K12" i="25" s="1"/>
  <c r="J13" i="25"/>
  <c r="K13" i="25" s="1"/>
  <c r="J14" i="25"/>
  <c r="K14" i="25" s="1"/>
  <c r="J11" i="25"/>
  <c r="K11" i="25" s="1"/>
  <c r="J8" i="25"/>
  <c r="K8" i="25" s="1"/>
  <c r="J10" i="25"/>
  <c r="K10" i="25" s="1"/>
  <c r="J9" i="25"/>
  <c r="K9" i="25" s="1"/>
  <c r="J7" i="25"/>
  <c r="K7" i="25" s="1"/>
  <c r="F78" i="22"/>
  <c r="F77" i="22"/>
  <c r="F76" i="22"/>
  <c r="F73" i="22"/>
  <c r="F72" i="22"/>
  <c r="F75" i="22"/>
  <c r="F71" i="22"/>
  <c r="F74" i="22"/>
  <c r="F69" i="22"/>
  <c r="F68" i="22"/>
  <c r="F67" i="22"/>
  <c r="F70" i="22"/>
  <c r="F66" i="22"/>
  <c r="F65" i="22"/>
  <c r="F62" i="22"/>
  <c r="F61" i="22"/>
  <c r="F60" i="22"/>
  <c r="F58" i="22"/>
  <c r="F57" i="22"/>
  <c r="F59" i="22"/>
  <c r="F56" i="22"/>
  <c r="F55" i="22"/>
  <c r="F51" i="22"/>
  <c r="F53" i="22"/>
  <c r="F48" i="22"/>
  <c r="F54" i="22"/>
  <c r="F49" i="22"/>
  <c r="F50" i="22"/>
  <c r="F47" i="22"/>
  <c r="F46" i="22"/>
  <c r="F52" i="22"/>
  <c r="J43" i="22"/>
  <c r="K43" i="22" s="1"/>
  <c r="J42" i="22"/>
  <c r="K42" i="22" s="1"/>
  <c r="J41" i="22"/>
  <c r="K41" i="22" s="1"/>
  <c r="J40" i="22"/>
  <c r="K40" i="22" s="1"/>
  <c r="J39" i="22"/>
  <c r="K39" i="22" s="1"/>
  <c r="J38" i="22"/>
  <c r="J37" i="22"/>
  <c r="K37" i="22" s="1"/>
  <c r="J36" i="22"/>
  <c r="K36" i="22" s="1"/>
  <c r="L36" i="22"/>
  <c r="J35" i="22"/>
  <c r="K35" i="22" s="1"/>
  <c r="J34" i="22"/>
  <c r="K34" i="22" s="1"/>
  <c r="J33" i="22"/>
  <c r="K33" i="22" s="1"/>
  <c r="J32" i="22"/>
  <c r="K32" i="22" s="1"/>
  <c r="J31" i="22"/>
  <c r="K31" i="22" s="1"/>
  <c r="J30" i="22"/>
  <c r="K30" i="22" s="1"/>
  <c r="J29" i="22"/>
  <c r="K29" i="22" s="1"/>
  <c r="J28" i="22"/>
  <c r="K28" i="22" s="1"/>
  <c r="J25" i="22"/>
  <c r="K25" i="22" s="1"/>
  <c r="J24" i="22"/>
  <c r="K24" i="22" s="1"/>
  <c r="J23" i="22"/>
  <c r="K23" i="22" s="1"/>
  <c r="J22" i="22"/>
  <c r="K22" i="22" s="1"/>
  <c r="J21" i="22"/>
  <c r="K21" i="22" s="1"/>
  <c r="J20" i="22"/>
  <c r="K20" i="22" s="1"/>
  <c r="J19" i="22"/>
  <c r="K19" i="22" s="1"/>
  <c r="J18" i="22"/>
  <c r="K18" i="22" s="1"/>
  <c r="J15" i="22"/>
  <c r="K15" i="22" s="1"/>
  <c r="J14" i="22"/>
  <c r="K14" i="22" s="1"/>
  <c r="J13" i="22"/>
  <c r="K13" i="22" s="1"/>
  <c r="J12" i="22"/>
  <c r="K12" i="22" s="1"/>
  <c r="J11" i="22"/>
  <c r="K11" i="22" s="1"/>
  <c r="J10" i="22"/>
  <c r="K10" i="22" s="1"/>
  <c r="J9" i="22"/>
  <c r="K9" i="22" s="1"/>
  <c r="J8" i="22"/>
  <c r="K8" i="22" s="1"/>
  <c r="J7" i="22"/>
  <c r="K7" i="22" s="1"/>
  <c r="J6" i="22"/>
  <c r="K6" i="22" s="1"/>
  <c r="B19" i="20"/>
  <c r="J40" i="17"/>
  <c r="K40" i="17" s="1"/>
  <c r="J41" i="17"/>
  <c r="K41" i="17" s="1"/>
  <c r="J10" i="17"/>
  <c r="K10" i="17" s="1"/>
  <c r="J11" i="17"/>
  <c r="K11" i="17" s="1"/>
  <c r="J12" i="17"/>
  <c r="K12" i="17" s="1"/>
  <c r="G78" i="17"/>
  <c r="G77" i="17"/>
  <c r="G75" i="17"/>
  <c r="G74" i="17"/>
  <c r="G76" i="17"/>
  <c r="G72" i="17"/>
  <c r="G73" i="17"/>
  <c r="G71" i="17"/>
  <c r="G69" i="17"/>
  <c r="G68" i="17"/>
  <c r="G67" i="17"/>
  <c r="G70" i="17"/>
  <c r="G65" i="17"/>
  <c r="G66" i="17"/>
  <c r="G60" i="17"/>
  <c r="G62" i="17"/>
  <c r="G59" i="17"/>
  <c r="G58" i="17"/>
  <c r="G56" i="17"/>
  <c r="G61" i="17"/>
  <c r="G57" i="17"/>
  <c r="G51" i="17"/>
  <c r="G55" i="17"/>
  <c r="G53" i="17"/>
  <c r="G47" i="17"/>
  <c r="G52" i="17"/>
  <c r="G50" i="17"/>
  <c r="G54" i="17"/>
  <c r="G46" i="17"/>
  <c r="G49" i="17"/>
  <c r="G48" i="17"/>
  <c r="J43" i="17"/>
  <c r="K43" i="17" s="1"/>
  <c r="J42" i="17"/>
  <c r="K42" i="17" s="1"/>
  <c r="J39" i="17"/>
  <c r="K39" i="17" s="1"/>
  <c r="J38" i="17"/>
  <c r="K38" i="17" s="1"/>
  <c r="J37" i="17"/>
  <c r="K37" i="17" s="1"/>
  <c r="J36" i="17"/>
  <c r="K36" i="17" s="1"/>
  <c r="J35" i="17"/>
  <c r="K35" i="17" s="1"/>
  <c r="J34" i="17"/>
  <c r="K34" i="17" s="1"/>
  <c r="J33" i="17"/>
  <c r="K33" i="17" s="1"/>
  <c r="J32" i="17"/>
  <c r="K32" i="17" s="1"/>
  <c r="J31" i="17"/>
  <c r="K31" i="17" s="1"/>
  <c r="J30" i="17"/>
  <c r="J29" i="17"/>
  <c r="K29" i="17" s="1"/>
  <c r="J28" i="17"/>
  <c r="K28" i="17" s="1"/>
  <c r="J25" i="17"/>
  <c r="K25" i="17" s="1"/>
  <c r="J24" i="17"/>
  <c r="K24" i="17" s="1"/>
  <c r="J23" i="17"/>
  <c r="K23" i="17" s="1"/>
  <c r="J22" i="17"/>
  <c r="K22" i="17" s="1"/>
  <c r="J21" i="17"/>
  <c r="K21" i="17" s="1"/>
  <c r="J20" i="17"/>
  <c r="K20" i="17" s="1"/>
  <c r="J19" i="17"/>
  <c r="K19" i="17" s="1"/>
  <c r="J18" i="17"/>
  <c r="K18" i="17" s="1"/>
  <c r="J15" i="17"/>
  <c r="K15" i="17" s="1"/>
  <c r="J14" i="17"/>
  <c r="K14" i="17" s="1"/>
  <c r="J13" i="17"/>
  <c r="K13" i="17" s="1"/>
  <c r="J9" i="17"/>
  <c r="K9" i="17" s="1"/>
  <c r="J8" i="17"/>
  <c r="K8" i="17" s="1"/>
  <c r="J7" i="17"/>
  <c r="K7" i="17" s="1"/>
  <c r="J6" i="17"/>
  <c r="K6" i="17" s="1"/>
  <c r="B15" i="19"/>
  <c r="B20" i="16"/>
  <c r="J41" i="13"/>
  <c r="K41" i="13" s="1"/>
  <c r="J42" i="13"/>
  <c r="K42" i="13" s="1"/>
  <c r="J11" i="13"/>
  <c r="K11" i="13" s="1"/>
  <c r="J12" i="13"/>
  <c r="K12" i="13" s="1"/>
  <c r="J13" i="13"/>
  <c r="K13" i="13" s="1"/>
  <c r="J14" i="13"/>
  <c r="K14" i="13" s="1"/>
  <c r="I79" i="13"/>
  <c r="I78" i="13"/>
  <c r="I76" i="13"/>
  <c r="I75" i="13"/>
  <c r="I77" i="13"/>
  <c r="I74" i="13"/>
  <c r="I73" i="13"/>
  <c r="I72" i="13"/>
  <c r="I71" i="13"/>
  <c r="I68" i="13"/>
  <c r="I69" i="13"/>
  <c r="I70" i="13"/>
  <c r="I67" i="13"/>
  <c r="I66" i="13"/>
  <c r="I63" i="13"/>
  <c r="I62" i="13"/>
  <c r="I60" i="13"/>
  <c r="I59" i="13"/>
  <c r="I58" i="13"/>
  <c r="I61" i="13"/>
  <c r="I57" i="13"/>
  <c r="I55" i="13"/>
  <c r="I56" i="13"/>
  <c r="I54" i="13"/>
  <c r="I51" i="13"/>
  <c r="I53" i="13"/>
  <c r="I48" i="13"/>
  <c r="I52" i="13"/>
  <c r="I50" i="13"/>
  <c r="I49" i="13"/>
  <c r="I47" i="13"/>
  <c r="J44" i="13"/>
  <c r="K44" i="13" s="1"/>
  <c r="J43" i="13"/>
  <c r="K43" i="13" s="1"/>
  <c r="J40" i="13"/>
  <c r="K40" i="13" s="1"/>
  <c r="J39" i="13"/>
  <c r="K39" i="13" s="1"/>
  <c r="J38" i="13"/>
  <c r="K38" i="13" s="1"/>
  <c r="J37" i="13"/>
  <c r="K37" i="13" s="1"/>
  <c r="J36" i="13"/>
  <c r="K36" i="13" s="1"/>
  <c r="J35" i="13"/>
  <c r="K35" i="13" s="1"/>
  <c r="J34" i="13"/>
  <c r="K34" i="13" s="1"/>
  <c r="J33" i="13"/>
  <c r="K33" i="13" s="1"/>
  <c r="J32" i="13"/>
  <c r="J31" i="13"/>
  <c r="K31" i="13" s="1"/>
  <c r="J30" i="13"/>
  <c r="K30" i="13" s="1"/>
  <c r="J29" i="13"/>
  <c r="J26" i="13"/>
  <c r="K26" i="13" s="1"/>
  <c r="J25" i="13"/>
  <c r="K25" i="13" s="1"/>
  <c r="J24" i="13"/>
  <c r="K24" i="13" s="1"/>
  <c r="J23" i="13"/>
  <c r="K23" i="13" s="1"/>
  <c r="J22" i="13"/>
  <c r="K22" i="13" s="1"/>
  <c r="J21" i="13"/>
  <c r="K21" i="13" s="1"/>
  <c r="J20" i="13"/>
  <c r="K20" i="13" s="1"/>
  <c r="J19" i="13"/>
  <c r="K19" i="13" s="1"/>
  <c r="J16" i="13"/>
  <c r="K16" i="13" s="1"/>
  <c r="J15" i="13"/>
  <c r="K15" i="13"/>
  <c r="J10" i="13"/>
  <c r="K10" i="13" s="1"/>
  <c r="J9" i="13"/>
  <c r="K9" i="13" s="1"/>
  <c r="J8" i="13"/>
  <c r="K8" i="13" s="1"/>
  <c r="J7" i="13"/>
  <c r="K7" i="13" s="1"/>
  <c r="J6" i="13"/>
  <c r="K6" i="13" s="1"/>
  <c r="J52" i="10"/>
  <c r="L20" i="11"/>
  <c r="M20" i="11" s="1"/>
  <c r="L19" i="11"/>
  <c r="M19" i="11" s="1"/>
  <c r="L18" i="11"/>
  <c r="M18" i="11" s="1"/>
  <c r="L17" i="11"/>
  <c r="L16" i="11"/>
  <c r="M16" i="11" s="1"/>
  <c r="L15" i="11"/>
  <c r="L14" i="11"/>
  <c r="M14" i="11" s="1"/>
  <c r="L13" i="11"/>
  <c r="M13" i="11" s="1"/>
  <c r="L12" i="11"/>
  <c r="M12" i="11" s="1"/>
  <c r="L11" i="11"/>
  <c r="M11" i="11" s="1"/>
  <c r="L10" i="11"/>
  <c r="M10" i="11" s="1"/>
  <c r="L9" i="11"/>
  <c r="M9" i="11"/>
  <c r="L8" i="11"/>
  <c r="M8" i="11" s="1"/>
  <c r="L7" i="11"/>
  <c r="B18" i="12"/>
  <c r="J73" i="10"/>
  <c r="J72" i="10"/>
  <c r="J71" i="10"/>
  <c r="J70" i="10"/>
  <c r="J68" i="10"/>
  <c r="J67" i="10"/>
  <c r="J61" i="10"/>
  <c r="J69" i="10"/>
  <c r="J66" i="10"/>
  <c r="J65" i="10"/>
  <c r="J64" i="10"/>
  <c r="J63" i="10"/>
  <c r="J62" i="10"/>
  <c r="J60" i="10"/>
  <c r="J57" i="10"/>
  <c r="J56" i="10"/>
  <c r="J55" i="10"/>
  <c r="J54" i="10"/>
  <c r="J53" i="10"/>
  <c r="J51" i="10"/>
  <c r="J50" i="10"/>
  <c r="J48" i="10"/>
  <c r="J47" i="10"/>
  <c r="J45" i="10"/>
  <c r="J41" i="10"/>
  <c r="J49" i="10"/>
  <c r="J42" i="10"/>
  <c r="J43" i="10"/>
  <c r="J46" i="10"/>
  <c r="J44" i="10"/>
  <c r="J38" i="10"/>
  <c r="K38" i="10" s="1"/>
  <c r="J37" i="10"/>
  <c r="K37" i="10" s="1"/>
  <c r="J36" i="10"/>
  <c r="J35" i="10"/>
  <c r="K35" i="10" s="1"/>
  <c r="J34" i="10"/>
  <c r="K34" i="10" s="1"/>
  <c r="J33" i="10"/>
  <c r="K33" i="10" s="1"/>
  <c r="J32" i="10"/>
  <c r="K32" i="10" s="1"/>
  <c r="J31" i="10"/>
  <c r="K31" i="10" s="1"/>
  <c r="J30" i="10"/>
  <c r="K30" i="10" s="1"/>
  <c r="J29" i="10"/>
  <c r="K29" i="10" s="1"/>
  <c r="J28" i="10"/>
  <c r="K28" i="10" s="1"/>
  <c r="J27" i="10"/>
  <c r="J26" i="10"/>
  <c r="K26" i="10" s="1"/>
  <c r="J25" i="10"/>
  <c r="J21" i="10"/>
  <c r="K21" i="10" s="1"/>
  <c r="J20" i="10"/>
  <c r="K20" i="10" s="1"/>
  <c r="J17" i="10"/>
  <c r="K17" i="10" s="1"/>
  <c r="J16" i="10"/>
  <c r="K16" i="10" s="1"/>
  <c r="J19" i="10"/>
  <c r="K19" i="10" s="1"/>
  <c r="J18" i="10"/>
  <c r="K18" i="10" s="1"/>
  <c r="J22" i="10"/>
  <c r="K22" i="10" s="1"/>
  <c r="J15" i="10"/>
  <c r="K15" i="10" s="1"/>
  <c r="J8" i="10"/>
  <c r="K8" i="10" s="1"/>
  <c r="J7" i="10"/>
  <c r="K7" i="10" s="1"/>
  <c r="J6" i="10"/>
  <c r="K6" i="10" s="1"/>
  <c r="J9" i="10"/>
  <c r="K9" i="10" s="1"/>
  <c r="J10" i="10"/>
  <c r="K10" i="10" s="1"/>
  <c r="J11" i="10"/>
  <c r="K11" i="10" s="1"/>
  <c r="J12" i="10"/>
  <c r="K12" i="10" s="1"/>
  <c r="K32" i="30"/>
  <c r="L35" i="10" l="1"/>
  <c r="L30" i="36"/>
  <c r="L28" i="36"/>
  <c r="M21" i="34"/>
  <c r="K22" i="25"/>
  <c r="L30" i="27"/>
  <c r="L31" i="25"/>
  <c r="L38" i="22"/>
  <c r="K31" i="27"/>
  <c r="L34" i="22"/>
  <c r="L31" i="13"/>
  <c r="L30" i="22"/>
  <c r="N9" i="28"/>
  <c r="L48" i="33"/>
  <c r="L44" i="33"/>
  <c r="L5" i="48"/>
  <c r="N13" i="11"/>
  <c r="K32" i="13"/>
  <c r="L30" i="17"/>
  <c r="L32" i="22"/>
  <c r="N13" i="28"/>
  <c r="L34" i="33"/>
  <c r="L36" i="33"/>
  <c r="M23" i="34"/>
  <c r="L49" i="25"/>
  <c r="L40" i="36"/>
  <c r="L38" i="17"/>
  <c r="L47" i="25"/>
  <c r="L52" i="30"/>
  <c r="K30" i="36"/>
  <c r="L15" i="48"/>
  <c r="K38" i="22"/>
  <c r="L35" i="13"/>
  <c r="N9" i="11"/>
  <c r="L37" i="13"/>
  <c r="N7" i="11"/>
  <c r="L40" i="17"/>
  <c r="L34" i="27"/>
  <c r="L36" i="27"/>
  <c r="M13" i="28"/>
  <c r="L32" i="30"/>
  <c r="O4" i="31"/>
  <c r="O6" i="31"/>
  <c r="K37" i="33"/>
  <c r="M14" i="46"/>
  <c r="N14" i="46"/>
  <c r="L32" i="33"/>
  <c r="M19" i="34"/>
  <c r="L33" i="10"/>
  <c r="M15" i="11"/>
  <c r="N15" i="11"/>
  <c r="K27" i="10"/>
  <c r="L27" i="10"/>
  <c r="L17" i="34"/>
  <c r="M17" i="34"/>
  <c r="L48" i="30"/>
  <c r="N19" i="11"/>
  <c r="L42" i="17"/>
  <c r="L41" i="13"/>
  <c r="L29" i="13"/>
  <c r="N7" i="28"/>
  <c r="M7" i="28"/>
  <c r="L40" i="30"/>
  <c r="M13" i="34"/>
  <c r="L36" i="30"/>
  <c r="N17" i="28"/>
  <c r="L25" i="10"/>
  <c r="L28" i="17"/>
  <c r="M7" i="11"/>
  <c r="N11" i="11"/>
  <c r="K45" i="25"/>
  <c r="L45" i="25"/>
  <c r="L26" i="27"/>
  <c r="O8" i="31"/>
  <c r="N9" i="31"/>
  <c r="O14" i="31"/>
  <c r="K38" i="30"/>
  <c r="L38" i="30"/>
  <c r="L38" i="36"/>
  <c r="K41" i="36"/>
  <c r="L9" i="48"/>
  <c r="K10" i="48"/>
  <c r="L32" i="17"/>
  <c r="L36" i="17"/>
  <c r="L40" i="22"/>
  <c r="L24" i="27"/>
  <c r="L28" i="27"/>
  <c r="N15" i="28"/>
  <c r="L52" i="33"/>
  <c r="M7" i="34"/>
  <c r="M11" i="34"/>
  <c r="M15" i="34"/>
  <c r="L32" i="36"/>
  <c r="N10" i="46"/>
  <c r="L35" i="25"/>
  <c r="K35" i="25"/>
  <c r="K39" i="25"/>
  <c r="L39" i="25"/>
  <c r="K50" i="30"/>
  <c r="L50" i="30"/>
  <c r="M3" i="34"/>
  <c r="L3" i="34"/>
  <c r="K36" i="36"/>
  <c r="L36" i="36"/>
  <c r="N20" i="46"/>
  <c r="M20" i="46"/>
  <c r="L11" i="48"/>
  <c r="K11" i="48"/>
  <c r="L34" i="30"/>
  <c r="N5" i="28"/>
  <c r="L31" i="10"/>
  <c r="K36" i="10"/>
  <c r="L37" i="10"/>
  <c r="L39" i="13"/>
  <c r="L28" i="22"/>
  <c r="K26" i="27"/>
  <c r="L46" i="30"/>
  <c r="L44" i="30"/>
  <c r="K41" i="33"/>
  <c r="L40" i="33"/>
  <c r="L9" i="34"/>
  <c r="M9" i="34"/>
  <c r="L34" i="36"/>
  <c r="K34" i="36"/>
  <c r="M6" i="46"/>
  <c r="N6" i="46"/>
  <c r="M9" i="46"/>
  <c r="N8" i="46"/>
  <c r="L17" i="48"/>
  <c r="K18" i="48"/>
  <c r="K52" i="30"/>
  <c r="N11" i="28"/>
  <c r="O12" i="31"/>
  <c r="M9" i="28"/>
  <c r="L29" i="10"/>
  <c r="K25" i="10"/>
  <c r="L43" i="13"/>
  <c r="L43" i="25"/>
  <c r="M17" i="11"/>
  <c r="N17" i="11"/>
  <c r="K39" i="33"/>
  <c r="L38" i="33"/>
  <c r="L42" i="33"/>
  <c r="K42" i="33"/>
  <c r="L26" i="36"/>
  <c r="K26" i="36"/>
  <c r="N12" i="46"/>
  <c r="M12" i="46"/>
  <c r="N16" i="46"/>
  <c r="J33" i="25"/>
  <c r="J37" i="25"/>
  <c r="J41" i="25"/>
  <c r="M15" i="28"/>
  <c r="L33" i="13"/>
  <c r="K29" i="13"/>
  <c r="K30" i="17"/>
  <c r="L34" i="17"/>
  <c r="L42" i="22"/>
  <c r="L32" i="27"/>
  <c r="L42" i="30"/>
  <c r="K42" i="30"/>
  <c r="L46" i="33"/>
  <c r="N18" i="46"/>
  <c r="M19" i="46"/>
  <c r="K8" i="48"/>
  <c r="L7" i="48"/>
  <c r="L13" i="48"/>
  <c r="J34" i="25"/>
  <c r="K34" i="25" s="1"/>
  <c r="J38" i="25"/>
  <c r="K38" i="25" s="1"/>
  <c r="J42" i="25"/>
  <c r="K42" i="25" s="1"/>
  <c r="N10" i="31"/>
  <c r="O10" i="31"/>
  <c r="L50" i="33"/>
  <c r="K50" i="33"/>
  <c r="L5" i="34"/>
  <c r="M5" i="34"/>
  <c r="L3" i="48"/>
  <c r="K3" i="48"/>
  <c r="L37" i="25" l="1"/>
  <c r="K37" i="25"/>
  <c r="K33" i="25"/>
  <c r="L33" i="25"/>
  <c r="L41" i="25"/>
  <c r="K41" i="25"/>
</calcChain>
</file>

<file path=xl/sharedStrings.xml><?xml version="1.0" encoding="utf-8"?>
<sst xmlns="http://schemas.openxmlformats.org/spreadsheetml/2006/main" count="1778" uniqueCount="160">
  <si>
    <t>Место</t>
  </si>
  <si>
    <t>1 игра</t>
  </si>
  <si>
    <t>2 игра</t>
  </si>
  <si>
    <t>3 игра</t>
  </si>
  <si>
    <t>4 игра</t>
  </si>
  <si>
    <t>5 игра</t>
  </si>
  <si>
    <t>6 игра</t>
  </si>
  <si>
    <t>г-п</t>
  </si>
  <si>
    <t xml:space="preserve">КЛУБНЫЕ СОРЕВНОВАНИЯ  </t>
  </si>
  <si>
    <t>Иркутск, Б/Ц "7 МИЛЯ"</t>
  </si>
  <si>
    <t>РЕЗУЛЬТАТЫ /мужчины/</t>
  </si>
  <si>
    <t>место</t>
  </si>
  <si>
    <t>Ф.И.</t>
  </si>
  <si>
    <t xml:space="preserve">г-п </t>
  </si>
  <si>
    <t xml:space="preserve">общий </t>
  </si>
  <si>
    <t>средний</t>
  </si>
  <si>
    <t>РЕЗУЛЬТАТЫ /женщины/</t>
  </si>
  <si>
    <t>РЕЗУЛЬТАТЫ ПАР</t>
  </si>
  <si>
    <t xml:space="preserve">Сумма </t>
  </si>
  <si>
    <t>1 этап</t>
  </si>
  <si>
    <t>2 этап</t>
  </si>
  <si>
    <t>3 этап</t>
  </si>
  <si>
    <t>4 этап</t>
  </si>
  <si>
    <t>Сумма</t>
  </si>
  <si>
    <t>Лига Любителей 23 /7 этап /17.07.2023</t>
  </si>
  <si>
    <t>Егоров Владислав</t>
  </si>
  <si>
    <t>Елизарова Светлана</t>
  </si>
  <si>
    <t>Дьячков Степан</t>
  </si>
  <si>
    <t>Ильин Стас</t>
  </si>
  <si>
    <t>Сизикова Екатерина</t>
  </si>
  <si>
    <t>Мякинин Андрей</t>
  </si>
  <si>
    <t>Зарудская Юлия</t>
  </si>
  <si>
    <t>Шпунберг Надежда</t>
  </si>
  <si>
    <t>Вдовенко Мария</t>
  </si>
  <si>
    <t>Минина Елена</t>
  </si>
  <si>
    <t>Терещенко Елизавета</t>
  </si>
  <si>
    <t>Терещенко Евгений</t>
  </si>
  <si>
    <t>5 этап</t>
  </si>
  <si>
    <t>6 этап</t>
  </si>
  <si>
    <t>7 этап</t>
  </si>
  <si>
    <t>Бабкин Роман</t>
  </si>
  <si>
    <t>Воробьева Татьяна</t>
  </si>
  <si>
    <t>Терешенко Елизавета</t>
  </si>
  <si>
    <t>Елизарьев Владислав</t>
  </si>
  <si>
    <t>Ремнев Андрей</t>
  </si>
  <si>
    <t>Куриленок Сергей</t>
  </si>
  <si>
    <t>Казарян Армик</t>
  </si>
  <si>
    <t>Стрыгин Дмитрий</t>
  </si>
  <si>
    <t>Ильин Александр</t>
  </si>
  <si>
    <t>Ремнёв Андрей</t>
  </si>
  <si>
    <t>Довголев Антон</t>
  </si>
  <si>
    <t>Шельменков Иван</t>
  </si>
  <si>
    <t>Максимов Евгений</t>
  </si>
  <si>
    <t>Лазаренко Сергей</t>
  </si>
  <si>
    <t>Смирнов Александр</t>
  </si>
  <si>
    <t>Карпов Антон</t>
  </si>
  <si>
    <t>Довголева Вера</t>
  </si>
  <si>
    <t>Техова Олеся</t>
  </si>
  <si>
    <t>Гребенщикова Елена</t>
  </si>
  <si>
    <t>Христюк Наталья</t>
  </si>
  <si>
    <t>Никон Екатерина</t>
  </si>
  <si>
    <t>Позднякова Зинаида</t>
  </si>
  <si>
    <t>Лига Любителей 23 /6 этап /07.06.2023</t>
  </si>
  <si>
    <t>Терещенко Лиза</t>
  </si>
  <si>
    <t xml:space="preserve">Рейтинг за 7 этап Мужчины                                                               </t>
  </si>
  <si>
    <t xml:space="preserve">Рейтинг за 7 этап Женщины                                                               </t>
  </si>
  <si>
    <t xml:space="preserve">Рейтинг за 6 этап Мужчины                                                               </t>
  </si>
  <si>
    <t xml:space="preserve">Рейтинг за 6 этап Женщины                                                               </t>
  </si>
  <si>
    <t>Лига Любителей 23 /4 этап /05.04.2023</t>
  </si>
  <si>
    <t xml:space="preserve">Рейтинг за 4 этап Мужчины                                                               </t>
  </si>
  <si>
    <t xml:space="preserve">Рейтинг за 4 этап Женщины                                                               </t>
  </si>
  <si>
    <t>Лига Любителей 23 /3 этап /15.03.2023</t>
  </si>
  <si>
    <t xml:space="preserve">Рейтинг за 3 этап Мужчины                                                               </t>
  </si>
  <si>
    <t xml:space="preserve">Рейтинг за 3 этап Женщины                                                               </t>
  </si>
  <si>
    <t>Терешенко Евгений</t>
  </si>
  <si>
    <t xml:space="preserve">Рейтинг за 2 этап Мужчины                                                               </t>
  </si>
  <si>
    <t xml:space="preserve">Рейтинг за 2 этап Женщины                                                               </t>
  </si>
  <si>
    <t xml:space="preserve">Рейтинг за 1 этап Женщины                                                               </t>
  </si>
  <si>
    <t xml:space="preserve">Рейтинг за 1 этап Мужчины                                                               </t>
  </si>
  <si>
    <t>Лига Любителей 23 /8 этап /10.08.2023</t>
  </si>
  <si>
    <t>Ермоленко  Светлана</t>
  </si>
  <si>
    <t>Терщенко Евгений</t>
  </si>
  <si>
    <t>8 этап</t>
  </si>
  <si>
    <t>Ермоленко Светлана</t>
  </si>
  <si>
    <t>Лига Любителей 23 /9 этап /11.09.2023</t>
  </si>
  <si>
    <t>Новикова Жанна</t>
  </si>
  <si>
    <t>9 этап</t>
  </si>
  <si>
    <t xml:space="preserve">Рейтинг за 8 этап Мужчины                                                               </t>
  </si>
  <si>
    <t xml:space="preserve">Рейтинг за 8 этап Женщины                                                               </t>
  </si>
  <si>
    <t>ТерещенкоЕвгений</t>
  </si>
  <si>
    <t>Забавский Игорь</t>
  </si>
  <si>
    <t>Гуляев Игорь</t>
  </si>
  <si>
    <t>Князев Алексей</t>
  </si>
  <si>
    <t>Берус Елена</t>
  </si>
  <si>
    <t>Гайлит Роман</t>
  </si>
  <si>
    <t>Мария</t>
  </si>
  <si>
    <t>Маша</t>
  </si>
  <si>
    <t>Лига Любителей 23 /10 этап /09.10.2023</t>
  </si>
  <si>
    <t xml:space="preserve">Рейтинг за 10 этапов Мужчины                                                               </t>
  </si>
  <si>
    <t xml:space="preserve">Рейтинг за 10 этапов Женщины                                                               </t>
  </si>
  <si>
    <t>10 этап</t>
  </si>
  <si>
    <t>900 бн</t>
  </si>
  <si>
    <t>3600 бн</t>
  </si>
  <si>
    <t>Отморский Иван</t>
  </si>
  <si>
    <t>Крапп Владимир</t>
  </si>
  <si>
    <t>остаток</t>
  </si>
  <si>
    <t>Лига Любителей 23 /11 этап /13.11.2023</t>
  </si>
  <si>
    <t>Мяктнин Андрей</t>
  </si>
  <si>
    <t>11 этап</t>
  </si>
  <si>
    <t xml:space="preserve">Рейтинг за 11 этапов Мужчины                                                               </t>
  </si>
  <si>
    <t xml:space="preserve">Рейтинг за 11 этапов Женщины                                                               </t>
  </si>
  <si>
    <t>Ильин Станислав</t>
  </si>
  <si>
    <t>Муравьев Евгений</t>
  </si>
  <si>
    <t>Будзень Валерий</t>
  </si>
  <si>
    <t>Смирнова Екатерина</t>
  </si>
  <si>
    <t>Турушева Анна</t>
  </si>
  <si>
    <t>Лига Любителей 24 /1 этап /23.01.2024</t>
  </si>
  <si>
    <t>Довгалев Антон</t>
  </si>
  <si>
    <t>Довгалёв Антон</t>
  </si>
  <si>
    <t>ФИО</t>
  </si>
  <si>
    <t>Смирнова Катя</t>
  </si>
  <si>
    <t>Муравьёв Евгений</t>
  </si>
  <si>
    <t>Гавур Наталья</t>
  </si>
  <si>
    <t>Лига Любителей 24 /2 этап /14.02.2024</t>
  </si>
  <si>
    <t>Сыроватский Анатолий</t>
  </si>
  <si>
    <t>Соколов Степан</t>
  </si>
  <si>
    <t>Раступин Владимир</t>
  </si>
  <si>
    <t>Павлов Никита</t>
  </si>
  <si>
    <t xml:space="preserve">Зильберштейн Светлана </t>
  </si>
  <si>
    <t>Байкова Елена</t>
  </si>
  <si>
    <t>.</t>
  </si>
  <si>
    <t>Сальникова Оксана</t>
  </si>
  <si>
    <t>Скрыпник Диана</t>
  </si>
  <si>
    <t>СЫРОВАТСКИЙ</t>
  </si>
  <si>
    <t>СКРЫПНИК</t>
  </si>
  <si>
    <t>МИНИНА</t>
  </si>
  <si>
    <t>МЯКИНИН</t>
  </si>
  <si>
    <t>СМИРНОВА</t>
  </si>
  <si>
    <t>ИЛЬИН</t>
  </si>
  <si>
    <t>ЗАРУДСКАЯ</t>
  </si>
  <si>
    <t>СМИРНОВ</t>
  </si>
  <si>
    <t>ТЕРЕЩЕНКО ЛИЗКА</t>
  </si>
  <si>
    <t xml:space="preserve">ТЕРЕЩЕНКО </t>
  </si>
  <si>
    <t>СИЗИКОВА</t>
  </si>
  <si>
    <t>ОТМОРСКИЙ</t>
  </si>
  <si>
    <t>ШПУНБЕРГ</t>
  </si>
  <si>
    <t>БАБКИН</t>
  </si>
  <si>
    <t>ЗИЛЬБЕРШТЕЙН</t>
  </si>
  <si>
    <t>ЗАБАВСКИЙ</t>
  </si>
  <si>
    <t>ТУРУШЕВА</t>
  </si>
  <si>
    <t>ГУЛЯЕВ</t>
  </si>
  <si>
    <t>ПЕРЕВАЛОВ</t>
  </si>
  <si>
    <t>МУРАВЬЕВ</t>
  </si>
  <si>
    <t>ЕЛИЗАРЬЕВ</t>
  </si>
  <si>
    <t>Перевалов Алексей</t>
  </si>
  <si>
    <t>Красноштанов Даниил</t>
  </si>
  <si>
    <t xml:space="preserve">Рейтинг за 7 этапов Женщины                                                               </t>
  </si>
  <si>
    <t>Лига Любителей 24 /8 этап /19.08.2024</t>
  </si>
  <si>
    <t xml:space="preserve"> Ильин Станислав</t>
  </si>
  <si>
    <t xml:space="preserve">Рейтинг за 8 этапов Мужчины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</si>
</sst>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0"/>
      <name val="Arial Cyr"/>
      <charset val="204"/>
    </font>
    <font>
      <b/>
      <sz val="16"/>
      <name val="Arial"/>
      <family val="2"/>
      <charset val="204"/>
    </font>
    <font>
      <b/>
      <i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i/>
      <sz val="10"/>
      <name val="Arial Cyr"/>
      <charset val="204"/>
    </font>
    <font>
      <b/>
      <sz val="10"/>
      <name val="Bahnschrift Light"/>
      <family val="2"/>
      <charset val="204"/>
    </font>
    <font>
      <b/>
      <sz val="12"/>
      <name val="Bahnschrift Light"/>
      <family val="2"/>
      <charset val="204"/>
    </font>
    <font>
      <b/>
      <sz val="16"/>
      <name val="Harlow Solid Italic"/>
      <family val="5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7"/>
        <bgColor indexed="9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C9FFC9"/>
        <bgColor indexed="9"/>
      </patternFill>
    </fill>
    <fill>
      <patternFill patternType="solid">
        <fgColor rgb="FFFF3B3B"/>
        <bgColor indexed="9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2">
    <xf numFmtId="0" fontId="0" fillId="0" borderId="0" xfId="0"/>
    <xf numFmtId="0" fontId="4" fillId="3" borderId="18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6" fillId="0" borderId="0" xfId="0" applyFont="1"/>
    <xf numFmtId="0" fontId="5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0" fontId="6" fillId="2" borderId="0" xfId="0" applyFont="1" applyFill="1"/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1" fontId="6" fillId="0" borderId="8" xfId="0" applyNumberFormat="1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/>
    </xf>
    <xf numFmtId="1" fontId="6" fillId="4" borderId="8" xfId="0" applyNumberFormat="1" applyFont="1" applyFill="1" applyBorder="1" applyAlignment="1">
      <alignment horizontal="center" vertical="center"/>
    </xf>
    <xf numFmtId="164" fontId="6" fillId="4" borderId="17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0" fillId="2" borderId="0" xfId="0" applyFill="1"/>
    <xf numFmtId="164" fontId="6" fillId="0" borderId="5" xfId="0" applyNumberFormat="1" applyFont="1" applyBorder="1" applyAlignment="1">
      <alignment horizontal="center" vertical="center"/>
    </xf>
    <xf numFmtId="0" fontId="6" fillId="4" borderId="1" xfId="0" applyFont="1" applyFill="1" applyBorder="1"/>
    <xf numFmtId="164" fontId="6" fillId="4" borderId="23" xfId="0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6" fillId="4" borderId="10" xfId="0" applyFont="1" applyFill="1" applyBorder="1" applyAlignment="1">
      <alignment horizontal="left" vertical="center"/>
    </xf>
    <xf numFmtId="0" fontId="6" fillId="4" borderId="10" xfId="0" applyFont="1" applyFill="1" applyBorder="1"/>
    <xf numFmtId="0" fontId="6" fillId="4" borderId="10" xfId="0" applyFont="1" applyFill="1" applyBorder="1" applyAlignment="1">
      <alignment horizontal="center" vertical="center"/>
    </xf>
    <xf numFmtId="1" fontId="6" fillId="4" borderId="10" xfId="0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3" borderId="20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 indent="7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top" shrinkToFi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shrinkToFit="1"/>
    </xf>
    <xf numFmtId="1" fontId="8" fillId="0" borderId="1" xfId="0" applyNumberFormat="1" applyFont="1" applyBorder="1" applyAlignment="1">
      <alignment horizontal="center" vertical="top" shrinkToFit="1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1" xfId="0" applyBorder="1"/>
    <xf numFmtId="0" fontId="6" fillId="4" borderId="6" xfId="0" applyFont="1" applyFill="1" applyBorder="1" applyAlignment="1">
      <alignment horizontal="left" vertical="center"/>
    </xf>
    <xf numFmtId="1" fontId="6" fillId="4" borderId="6" xfId="0" applyNumberFormat="1" applyFont="1" applyFill="1" applyBorder="1" applyAlignment="1">
      <alignment horizontal="center" vertical="center"/>
    </xf>
    <xf numFmtId="164" fontId="6" fillId="4" borderId="22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left" vertical="center"/>
    </xf>
    <xf numFmtId="0" fontId="6" fillId="4" borderId="21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164" fontId="6" fillId="6" borderId="8" xfId="0" applyNumberFormat="1" applyFont="1" applyFill="1" applyBorder="1" applyAlignment="1">
      <alignment horizontal="center" vertical="center"/>
    </xf>
    <xf numFmtId="0" fontId="6" fillId="5" borderId="1" xfId="0" applyFont="1" applyFill="1" applyBorder="1"/>
    <xf numFmtId="0" fontId="6" fillId="5" borderId="8" xfId="0" applyFont="1" applyFill="1" applyBorder="1" applyAlignment="1">
      <alignment horizontal="center"/>
    </xf>
    <xf numFmtId="0" fontId="6" fillId="4" borderId="8" xfId="0" applyFont="1" applyFill="1" applyBorder="1"/>
    <xf numFmtId="0" fontId="6" fillId="5" borderId="8" xfId="0" applyFont="1" applyFill="1" applyBorder="1"/>
    <xf numFmtId="0" fontId="6" fillId="6" borderId="8" xfId="0" applyFont="1" applyFill="1" applyBorder="1" applyAlignment="1">
      <alignment horizontal="center" vertical="center"/>
    </xf>
    <xf numFmtId="0" fontId="6" fillId="4" borderId="26" xfId="0" applyFont="1" applyFill="1" applyBorder="1"/>
    <xf numFmtId="1" fontId="6" fillId="0" borderId="8" xfId="0" applyNumberFormat="1" applyFont="1" applyBorder="1" applyAlignment="1">
      <alignment horizontal="center" vertical="top" shrinkToFit="1"/>
    </xf>
    <xf numFmtId="1" fontId="6" fillId="0" borderId="8" xfId="0" applyNumberFormat="1" applyFont="1" applyBorder="1" applyAlignment="1">
      <alignment horizontal="center" vertical="center" shrinkToFit="1"/>
    </xf>
    <xf numFmtId="9" fontId="0" fillId="0" borderId="0" xfId="0" applyNumberFormat="1"/>
    <xf numFmtId="0" fontId="6" fillId="0" borderId="8" xfId="0" applyFont="1" applyBorder="1"/>
    <xf numFmtId="0" fontId="6" fillId="0" borderId="26" xfId="0" applyFont="1" applyBorder="1" applyAlignment="1">
      <alignment horizontal="left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164" fontId="6" fillId="6" borderId="10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 vertical="center"/>
    </xf>
    <xf numFmtId="164" fontId="6" fillId="4" borderId="5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6" fillId="4" borderId="6" xfId="0" applyFont="1" applyFill="1" applyBorder="1"/>
    <xf numFmtId="0" fontId="6" fillId="5" borderId="6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wrapText="1"/>
    </xf>
    <xf numFmtId="0" fontId="6" fillId="5" borderId="1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/>
    </xf>
    <xf numFmtId="0" fontId="6" fillId="5" borderId="21" xfId="0" applyFont="1" applyFill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9" borderId="21" xfId="0" applyFont="1" applyFill="1" applyBorder="1" applyAlignment="1">
      <alignment horizontal="left" vertical="center"/>
    </xf>
    <xf numFmtId="0" fontId="6" fillId="9" borderId="21" xfId="0" applyFont="1" applyFill="1" applyBorder="1" applyAlignment="1">
      <alignment horizontal="center"/>
    </xf>
    <xf numFmtId="0" fontId="6" fillId="9" borderId="21" xfId="0" applyFont="1" applyFill="1" applyBorder="1" applyAlignment="1">
      <alignment horizontal="center" vertical="center"/>
    </xf>
    <xf numFmtId="0" fontId="6" fillId="10" borderId="2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vertical="center"/>
    </xf>
    <xf numFmtId="164" fontId="6" fillId="8" borderId="1" xfId="0" applyNumberFormat="1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0" borderId="8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/>
    </xf>
    <xf numFmtId="164" fontId="6" fillId="10" borderId="8" xfId="0" applyNumberFormat="1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164" fontId="6" fillId="4" borderId="8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center" vertical="center"/>
    </xf>
    <xf numFmtId="164" fontId="6" fillId="4" borderId="34" xfId="0" applyNumberFormat="1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 vertical="top" shrinkToFit="1"/>
    </xf>
    <xf numFmtId="0" fontId="0" fillId="0" borderId="1" xfId="0" applyBorder="1" applyAlignment="1">
      <alignment horizontal="center"/>
    </xf>
    <xf numFmtId="0" fontId="5" fillId="5" borderId="2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6" fillId="5" borderId="7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/>
    </xf>
    <xf numFmtId="164" fontId="6" fillId="6" borderId="6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left" vertical="center"/>
    </xf>
    <xf numFmtId="0" fontId="0" fillId="0" borderId="4" xfId="0" applyBorder="1"/>
    <xf numFmtId="0" fontId="6" fillId="0" borderId="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3" xfId="0" applyFont="1" applyBorder="1"/>
    <xf numFmtId="0" fontId="6" fillId="4" borderId="3" xfId="0" applyFont="1" applyFill="1" applyBorder="1" applyAlignment="1">
      <alignment horizontal="left" vertical="center"/>
    </xf>
    <xf numFmtId="0" fontId="6" fillId="4" borderId="9" xfId="0" applyFont="1" applyFill="1" applyBorder="1"/>
    <xf numFmtId="0" fontId="0" fillId="0" borderId="31" xfId="0" applyBorder="1"/>
    <xf numFmtId="0" fontId="0" fillId="0" borderId="11" xfId="0" applyBorder="1"/>
    <xf numFmtId="0" fontId="0" fillId="0" borderId="20" xfId="0" applyBorder="1"/>
    <xf numFmtId="0" fontId="0" fillId="0" borderId="45" xfId="0" applyBorder="1"/>
    <xf numFmtId="0" fontId="9" fillId="0" borderId="0" xfId="0" applyFont="1" applyAlignment="1">
      <alignment horizontal="center"/>
    </xf>
    <xf numFmtId="0" fontId="0" fillId="0" borderId="4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9" fontId="10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46" xfId="0" applyBorder="1"/>
    <xf numFmtId="0" fontId="6" fillId="4" borderId="47" xfId="0" applyFont="1" applyFill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43" xfId="0" applyFont="1" applyBorder="1"/>
    <xf numFmtId="0" fontId="6" fillId="4" borderId="43" xfId="0" applyFont="1" applyFill="1" applyBorder="1" applyAlignment="1">
      <alignment horizontal="left" vertical="center"/>
    </xf>
    <xf numFmtId="0" fontId="6" fillId="4" borderId="32" xfId="0" applyFont="1" applyFill="1" applyBorder="1"/>
    <xf numFmtId="0" fontId="0" fillId="0" borderId="2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0" fontId="0" fillId="0" borderId="48" xfId="0" applyBorder="1"/>
    <xf numFmtId="0" fontId="4" fillId="11" borderId="18" xfId="0" applyFont="1" applyFill="1" applyBorder="1" applyAlignment="1">
      <alignment horizontal="center" wrapText="1"/>
    </xf>
    <xf numFmtId="0" fontId="5" fillId="11" borderId="19" xfId="0" applyFont="1" applyFill="1" applyBorder="1" applyAlignment="1">
      <alignment horizontal="center" wrapText="1"/>
    </xf>
    <xf numFmtId="0" fontId="5" fillId="11" borderId="30" xfId="0" applyFont="1" applyFill="1" applyBorder="1" applyAlignment="1">
      <alignment horizontal="center" wrapText="1"/>
    </xf>
    <xf numFmtId="0" fontId="5" fillId="11" borderId="20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5" borderId="10" xfId="0" applyFont="1" applyFill="1" applyBorder="1"/>
    <xf numFmtId="1" fontId="6" fillId="0" borderId="26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5" borderId="0" xfId="0" applyFont="1" applyFill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35" xfId="0" applyNumberFormat="1" applyFont="1" applyBorder="1" applyAlignment="1">
      <alignment horizontal="center" vertical="center"/>
    </xf>
    <xf numFmtId="0" fontId="6" fillId="4" borderId="26" xfId="0" applyFont="1" applyFill="1" applyBorder="1" applyAlignment="1">
      <alignment horizontal="left" vertical="center"/>
    </xf>
    <xf numFmtId="1" fontId="6" fillId="4" borderId="26" xfId="0" applyNumberFormat="1" applyFont="1" applyFill="1" applyBorder="1" applyAlignment="1">
      <alignment horizontal="center" vertical="center"/>
    </xf>
    <xf numFmtId="1" fontId="6" fillId="0" borderId="16" xfId="0" applyNumberFormat="1" applyFont="1" applyBorder="1" applyAlignment="1">
      <alignment horizontal="center" vertical="top" shrinkToFit="1"/>
    </xf>
    <xf numFmtId="1" fontId="6" fillId="0" borderId="17" xfId="0" applyNumberFormat="1" applyFont="1" applyBorder="1" applyAlignment="1">
      <alignment horizontal="center" vertical="top" shrinkToFit="1"/>
    </xf>
    <xf numFmtId="1" fontId="6" fillId="0" borderId="3" xfId="0" applyNumberFormat="1" applyFont="1" applyBorder="1" applyAlignment="1">
      <alignment horizontal="center" vertical="top" shrinkToFit="1"/>
    </xf>
    <xf numFmtId="1" fontId="6" fillId="0" borderId="9" xfId="0" applyNumberFormat="1" applyFont="1" applyBorder="1" applyAlignment="1">
      <alignment horizontal="center" vertical="top" shrinkToFit="1"/>
    </xf>
    <xf numFmtId="1" fontId="6" fillId="0" borderId="10" xfId="0" applyNumberFormat="1" applyFont="1" applyBorder="1" applyAlignment="1">
      <alignment horizontal="center" vertical="top" shrinkToFit="1"/>
    </xf>
    <xf numFmtId="1" fontId="6" fillId="0" borderId="35" xfId="0" applyNumberFormat="1" applyFont="1" applyBorder="1" applyAlignment="1">
      <alignment horizontal="center" vertical="top" shrinkToFit="1"/>
    </xf>
    <xf numFmtId="0" fontId="7" fillId="7" borderId="18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shrinkToFit="1"/>
    </xf>
    <xf numFmtId="1" fontId="6" fillId="0" borderId="11" xfId="0" applyNumberFormat="1" applyFont="1" applyBorder="1" applyAlignment="1">
      <alignment horizontal="center" vertical="center" shrinkToFit="1"/>
    </xf>
    <xf numFmtId="0" fontId="6" fillId="6" borderId="8" xfId="0" applyFont="1" applyFill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center" vertical="center" shrinkToFit="1"/>
    </xf>
    <xf numFmtId="0" fontId="6" fillId="4" borderId="1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top" shrinkToFit="1"/>
    </xf>
    <xf numFmtId="1" fontId="6" fillId="0" borderId="11" xfId="0" applyNumberFormat="1" applyFont="1" applyBorder="1" applyAlignment="1">
      <alignment horizontal="center" vertical="top" shrinkToFit="1"/>
    </xf>
    <xf numFmtId="0" fontId="6" fillId="6" borderId="10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0" fontId="6" fillId="5" borderId="32" xfId="0" applyFont="1" applyFill="1" applyBorder="1" applyAlignment="1">
      <alignment horizontal="left" vertical="center"/>
    </xf>
    <xf numFmtId="0" fontId="11" fillId="3" borderId="18" xfId="0" applyFont="1" applyFill="1" applyBorder="1" applyAlignment="1">
      <alignment horizontal="center" wrapText="1"/>
    </xf>
    <xf numFmtId="0" fontId="12" fillId="3" borderId="19" xfId="0" applyFont="1" applyFill="1" applyBorder="1" applyAlignment="1">
      <alignment horizontal="center" wrapText="1"/>
    </xf>
    <xf numFmtId="0" fontId="12" fillId="3" borderId="20" xfId="0" applyFont="1" applyFill="1" applyBorder="1" applyAlignment="1">
      <alignment horizontal="center" wrapText="1"/>
    </xf>
    <xf numFmtId="0" fontId="6" fillId="5" borderId="54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4" borderId="54" xfId="0" applyFont="1" applyFill="1" applyBorder="1" applyAlignment="1">
      <alignment horizontal="left" vertical="center"/>
    </xf>
    <xf numFmtId="0" fontId="6" fillId="4" borderId="32" xfId="0" applyFont="1" applyFill="1" applyBorder="1" applyAlignment="1">
      <alignment horizontal="left" vertical="center"/>
    </xf>
    <xf numFmtId="0" fontId="6" fillId="5" borderId="54" xfId="0" applyFont="1" applyFill="1" applyBorder="1"/>
    <xf numFmtId="0" fontId="6" fillId="0" borderId="5" xfId="0" applyFont="1" applyBorder="1" applyAlignment="1">
      <alignment horizontal="center" vertical="center"/>
    </xf>
    <xf numFmtId="0" fontId="6" fillId="5" borderId="26" xfId="0" applyFont="1" applyFill="1" applyBorder="1"/>
    <xf numFmtId="0" fontId="6" fillId="4" borderId="29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164" fontId="6" fillId="4" borderId="35" xfId="0" applyNumberFormat="1" applyFont="1" applyFill="1" applyBorder="1" applyAlignment="1">
      <alignment horizontal="center" vertical="center"/>
    </xf>
    <xf numFmtId="0" fontId="0" fillId="0" borderId="10" xfId="0" applyBorder="1"/>
    <xf numFmtId="0" fontId="6" fillId="5" borderId="6" xfId="0" applyFont="1" applyFill="1" applyBorder="1"/>
    <xf numFmtId="0" fontId="7" fillId="7" borderId="55" xfId="0" applyFont="1" applyFill="1" applyBorder="1" applyAlignment="1">
      <alignment horizontal="center" vertical="center" wrapText="1"/>
    </xf>
    <xf numFmtId="0" fontId="6" fillId="0" borderId="56" xfId="0" applyFont="1" applyBorder="1" applyAlignment="1">
      <alignment horizontal="left" vertical="center"/>
    </xf>
    <xf numFmtId="0" fontId="6" fillId="0" borderId="47" xfId="0" applyFont="1" applyBorder="1"/>
    <xf numFmtId="0" fontId="6" fillId="5" borderId="43" xfId="0" applyFont="1" applyFill="1" applyBorder="1" applyAlignment="1">
      <alignment horizontal="left" vertical="center"/>
    </xf>
    <xf numFmtId="0" fontId="6" fillId="5" borderId="32" xfId="0" applyFont="1" applyFill="1" applyBorder="1"/>
    <xf numFmtId="1" fontId="6" fillId="0" borderId="2" xfId="0" applyNumberFormat="1" applyFont="1" applyBorder="1" applyAlignment="1">
      <alignment horizontal="center" vertical="top" shrinkToFit="1"/>
    </xf>
    <xf numFmtId="0" fontId="4" fillId="12" borderId="18" xfId="0" applyFont="1" applyFill="1" applyBorder="1" applyAlignment="1">
      <alignment horizontal="center" wrapText="1"/>
    </xf>
    <xf numFmtId="0" fontId="5" fillId="12" borderId="19" xfId="0" applyFont="1" applyFill="1" applyBorder="1" applyAlignment="1">
      <alignment horizontal="center" wrapText="1"/>
    </xf>
    <xf numFmtId="0" fontId="5" fillId="12" borderId="30" xfId="0" applyFont="1" applyFill="1" applyBorder="1" applyAlignment="1">
      <alignment horizontal="center" wrapText="1"/>
    </xf>
    <xf numFmtId="0" fontId="5" fillId="12" borderId="2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center" vertical="center"/>
    </xf>
    <xf numFmtId="0" fontId="4" fillId="12" borderId="12" xfId="0" applyFont="1" applyFill="1" applyBorder="1" applyAlignment="1">
      <alignment horizontal="center" wrapText="1"/>
    </xf>
    <xf numFmtId="0" fontId="5" fillId="12" borderId="13" xfId="0" applyFont="1" applyFill="1" applyBorder="1" applyAlignment="1">
      <alignment horizontal="center" wrapText="1"/>
    </xf>
    <xf numFmtId="0" fontId="5" fillId="12" borderId="14" xfId="0" applyFont="1" applyFill="1" applyBorder="1" applyAlignment="1">
      <alignment horizontal="center" wrapText="1"/>
    </xf>
    <xf numFmtId="164" fontId="6" fillId="4" borderId="6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top" shrinkToFit="1"/>
    </xf>
    <xf numFmtId="1" fontId="6" fillId="0" borderId="5" xfId="0" applyNumberFormat="1" applyFont="1" applyBorder="1" applyAlignment="1">
      <alignment horizontal="center" vertical="top" shrinkToFit="1"/>
    </xf>
    <xf numFmtId="0" fontId="6" fillId="0" borderId="54" xfId="0" applyFont="1" applyBorder="1" applyAlignment="1">
      <alignment horizontal="left" vertical="center"/>
    </xf>
    <xf numFmtId="0" fontId="6" fillId="6" borderId="6" xfId="0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shrinkToFit="1"/>
    </xf>
    <xf numFmtId="0" fontId="0" fillId="0" borderId="0" xfId="0"/>
    <xf numFmtId="0" fontId="6" fillId="7" borderId="30" xfId="0" applyFont="1" applyFill="1" applyBorder="1" applyAlignment="1">
      <alignment horizontal="center" vertical="center" wrapText="1"/>
    </xf>
    <xf numFmtId="1" fontId="6" fillId="0" borderId="57" xfId="0" applyNumberFormat="1" applyFont="1" applyBorder="1" applyAlignment="1">
      <alignment horizontal="center" vertical="top" shrinkToFit="1"/>
    </xf>
    <xf numFmtId="1" fontId="6" fillId="0" borderId="41" xfId="0" applyNumberFormat="1" applyFont="1" applyBorder="1" applyAlignment="1">
      <alignment horizontal="center" vertical="top" shrinkToFit="1"/>
    </xf>
    <xf numFmtId="0" fontId="6" fillId="0" borderId="41" xfId="0" applyFont="1" applyBorder="1" applyAlignment="1">
      <alignment horizontal="center" vertical="center" wrapText="1"/>
    </xf>
    <xf numFmtId="1" fontId="6" fillId="0" borderId="37" xfId="0" applyNumberFormat="1" applyFont="1" applyBorder="1" applyAlignment="1">
      <alignment horizontal="center" vertical="top" shrinkToFit="1"/>
    </xf>
    <xf numFmtId="0" fontId="6" fillId="6" borderId="57" xfId="0" applyFont="1" applyFill="1" applyBorder="1" applyAlignment="1">
      <alignment horizontal="center" vertical="center" wrapText="1"/>
    </xf>
    <xf numFmtId="0" fontId="6" fillId="6" borderId="41" xfId="0" applyFont="1" applyFill="1" applyBorder="1" applyAlignment="1">
      <alignment horizontal="center" vertical="center" wrapText="1"/>
    </xf>
    <xf numFmtId="1" fontId="6" fillId="0" borderId="41" xfId="0" applyNumberFormat="1" applyFont="1" applyBorder="1" applyAlignment="1">
      <alignment horizontal="center" vertical="center" shrinkToFit="1"/>
    </xf>
    <xf numFmtId="1" fontId="6" fillId="0" borderId="37" xfId="0" applyNumberFormat="1" applyFont="1" applyBorder="1" applyAlignment="1">
      <alignment horizontal="center" vertical="center" shrinkToFit="1"/>
    </xf>
    <xf numFmtId="0" fontId="6" fillId="7" borderId="46" xfId="0" applyFont="1" applyFill="1" applyBorder="1" applyAlignment="1">
      <alignment horizontal="center" vertical="center" wrapText="1"/>
    </xf>
    <xf numFmtId="0" fontId="13" fillId="6" borderId="52" xfId="0" applyFont="1" applyFill="1" applyBorder="1" applyAlignment="1">
      <alignment horizontal="center" vertical="center" shrinkToFit="1"/>
    </xf>
    <xf numFmtId="0" fontId="13" fillId="6" borderId="53" xfId="0" applyFont="1" applyFill="1" applyBorder="1" applyAlignment="1">
      <alignment horizontal="center" vertical="center" shrinkToFit="1"/>
    </xf>
    <xf numFmtId="0" fontId="13" fillId="6" borderId="52" xfId="0" applyFont="1" applyFill="1" applyBorder="1" applyAlignment="1">
      <alignment horizontal="center" vertical="center"/>
    </xf>
    <xf numFmtId="0" fontId="13" fillId="6" borderId="53" xfId="0" applyFont="1" applyFill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6" borderId="44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/>
    </xf>
    <xf numFmtId="0" fontId="6" fillId="4" borderId="5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0" fillId="0" borderId="27" xfId="0" applyBorder="1"/>
    <xf numFmtId="0" fontId="0" fillId="0" borderId="0" xfId="0"/>
    <xf numFmtId="0" fontId="5" fillId="0" borderId="2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8" borderId="38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 shrinkToFit="1"/>
    </xf>
    <xf numFmtId="0" fontId="6" fillId="6" borderId="16" xfId="0" applyFont="1" applyFill="1" applyBorder="1" applyAlignment="1">
      <alignment horizontal="center" vertical="center" shrinkToFit="1"/>
    </xf>
    <xf numFmtId="0" fontId="6" fillId="8" borderId="14" xfId="0" applyFont="1" applyFill="1" applyBorder="1" applyAlignment="1">
      <alignment horizontal="center" vertical="center"/>
    </xf>
    <xf numFmtId="0" fontId="6" fillId="8" borderId="35" xfId="0" applyFont="1" applyFill="1" applyBorder="1" applyAlignment="1">
      <alignment horizontal="center" vertical="center"/>
    </xf>
    <xf numFmtId="0" fontId="6" fillId="8" borderId="36" xfId="0" applyFont="1" applyFill="1" applyBorder="1" applyAlignment="1">
      <alignment horizontal="center" vertical="center"/>
    </xf>
    <xf numFmtId="0" fontId="6" fillId="8" borderId="37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B3B"/>
      <color rgb="FFF99E2F"/>
      <color rgb="FFEA8E42"/>
      <color rgb="FFEEA264"/>
      <color rgb="FF99FF99"/>
      <color rgb="FFF0F43E"/>
      <color rgb="FFF5EE67"/>
      <color rgb="FF9EE9F8"/>
      <color rgb="FF81E9F7"/>
      <color rgb="FF93ED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view="pageBreakPreview" topLeftCell="A9" zoomScale="90" zoomScaleNormal="100" zoomScaleSheetLayoutView="90" workbookViewId="0">
      <selection activeCell="B23" sqref="B23"/>
    </sheetView>
  </sheetViews>
  <sheetFormatPr defaultRowHeight="13.2"/>
  <cols>
    <col min="2" max="2" width="26.5546875" customWidth="1"/>
    <col min="3" max="3" width="10.6640625" customWidth="1"/>
    <col min="4" max="4" width="9.6640625" customWidth="1"/>
    <col min="5" max="5" width="10.109375" customWidth="1"/>
    <col min="6" max="6" width="9.6640625" customWidth="1"/>
    <col min="7" max="7" width="10.33203125" customWidth="1"/>
    <col min="8" max="8" width="10.109375" customWidth="1"/>
  </cols>
  <sheetData>
    <row r="1" spans="1:8" ht="16.2" thickBot="1">
      <c r="A1" s="256" t="s">
        <v>11</v>
      </c>
      <c r="B1" s="257" t="s">
        <v>12</v>
      </c>
      <c r="C1" s="257" t="s">
        <v>1</v>
      </c>
      <c r="D1" s="257" t="s">
        <v>2</v>
      </c>
      <c r="E1" s="257" t="s">
        <v>3</v>
      </c>
      <c r="F1" s="257" t="s">
        <v>4</v>
      </c>
      <c r="G1" s="257" t="s">
        <v>5</v>
      </c>
      <c r="H1" s="258" t="s">
        <v>6</v>
      </c>
    </row>
    <row r="2" spans="1:8" ht="22.95" customHeight="1" thickBot="1">
      <c r="A2" s="314">
        <v>1</v>
      </c>
      <c r="B2" s="259" t="s">
        <v>134</v>
      </c>
      <c r="C2" s="133"/>
      <c r="D2" s="133"/>
      <c r="E2" s="133"/>
      <c r="F2" s="133"/>
      <c r="G2" s="260"/>
      <c r="H2" s="261"/>
    </row>
    <row r="3" spans="1:8" ht="25.95" customHeight="1" thickBot="1">
      <c r="A3" s="315"/>
      <c r="B3" s="259" t="s">
        <v>133</v>
      </c>
      <c r="C3" s="100"/>
      <c r="D3" s="100"/>
      <c r="E3" s="100"/>
      <c r="F3" s="100"/>
      <c r="G3" s="182"/>
      <c r="H3" s="262"/>
    </row>
    <row r="4" spans="1:8" ht="25.2" customHeight="1">
      <c r="A4" s="314">
        <v>2</v>
      </c>
      <c r="B4" s="259" t="s">
        <v>135</v>
      </c>
      <c r="C4" s="133"/>
      <c r="D4" s="133"/>
      <c r="E4" s="133"/>
      <c r="F4" s="133"/>
      <c r="G4" s="260"/>
      <c r="H4" s="261"/>
    </row>
    <row r="5" spans="1:8" ht="25.2" customHeight="1" thickBot="1">
      <c r="A5" s="315"/>
      <c r="B5" s="255" t="s">
        <v>136</v>
      </c>
      <c r="C5" s="100"/>
      <c r="D5" s="100"/>
      <c r="E5" s="100"/>
      <c r="F5" s="100"/>
      <c r="G5" s="182"/>
      <c r="H5" s="262"/>
    </row>
    <row r="6" spans="1:8" ht="25.2" customHeight="1">
      <c r="A6" s="314">
        <v>3</v>
      </c>
      <c r="B6" s="259" t="s">
        <v>137</v>
      </c>
      <c r="C6" s="133"/>
      <c r="D6" s="133"/>
      <c r="E6" s="133"/>
      <c r="F6" s="133"/>
      <c r="G6" s="263"/>
      <c r="H6" s="264"/>
    </row>
    <row r="7" spans="1:8" ht="25.2" customHeight="1" thickBot="1">
      <c r="A7" s="315"/>
      <c r="B7" s="255" t="s">
        <v>138</v>
      </c>
      <c r="C7" s="100"/>
      <c r="D7" s="100"/>
      <c r="E7" s="100"/>
      <c r="F7" s="100"/>
      <c r="G7" s="170"/>
      <c r="H7" s="265"/>
    </row>
    <row r="8" spans="1:8" ht="27" customHeight="1">
      <c r="A8" s="314">
        <v>4</v>
      </c>
      <c r="B8" s="266" t="s">
        <v>139</v>
      </c>
      <c r="C8" s="127"/>
      <c r="D8" s="127"/>
      <c r="E8" s="127"/>
      <c r="F8" s="127"/>
      <c r="G8" s="58"/>
      <c r="H8" s="248"/>
    </row>
    <row r="9" spans="1:8" ht="27" customHeight="1" thickBot="1">
      <c r="A9" s="315"/>
      <c r="B9" s="267" t="s">
        <v>140</v>
      </c>
      <c r="C9" s="68"/>
      <c r="D9" s="68"/>
      <c r="E9" s="68"/>
      <c r="F9" s="68"/>
      <c r="G9" s="51"/>
      <c r="H9" s="247"/>
    </row>
    <row r="10" spans="1:8" ht="27" customHeight="1">
      <c r="A10" s="316">
        <v>5</v>
      </c>
      <c r="B10" s="259" t="s">
        <v>141</v>
      </c>
      <c r="C10" s="133"/>
      <c r="D10" s="133"/>
      <c r="E10" s="133"/>
      <c r="F10" s="133"/>
      <c r="G10" s="260"/>
      <c r="H10" s="261"/>
    </row>
    <row r="11" spans="1:8" ht="27" customHeight="1" thickBot="1">
      <c r="A11" s="317"/>
      <c r="B11" s="255" t="s">
        <v>142</v>
      </c>
      <c r="C11" s="100"/>
      <c r="D11" s="100"/>
      <c r="E11" s="100"/>
      <c r="F11" s="100"/>
      <c r="G11" s="182"/>
      <c r="H11" s="262"/>
    </row>
    <row r="12" spans="1:8" ht="27" customHeight="1">
      <c r="A12" s="316">
        <v>6</v>
      </c>
      <c r="B12" s="268" t="s">
        <v>143</v>
      </c>
      <c r="C12" s="133"/>
      <c r="D12" s="133"/>
      <c r="E12" s="133"/>
      <c r="F12" s="133"/>
      <c r="G12" s="260"/>
      <c r="H12" s="261"/>
    </row>
    <row r="13" spans="1:8" ht="27" customHeight="1" thickBot="1">
      <c r="A13" s="317"/>
      <c r="B13" s="255" t="s">
        <v>144</v>
      </c>
      <c r="C13" s="100"/>
      <c r="D13" s="100"/>
      <c r="E13" s="100"/>
      <c r="F13" s="100"/>
      <c r="G13" s="182"/>
      <c r="H13" s="262"/>
    </row>
    <row r="14" spans="1:8" ht="27" customHeight="1">
      <c r="A14" s="316">
        <v>7</v>
      </c>
      <c r="B14" s="259" t="s">
        <v>145</v>
      </c>
      <c r="C14" s="133"/>
      <c r="D14" s="133"/>
      <c r="E14" s="133"/>
      <c r="F14" s="133"/>
      <c r="G14" s="260"/>
      <c r="H14" s="261"/>
    </row>
    <row r="15" spans="1:8" ht="27" customHeight="1" thickBot="1">
      <c r="A15" s="317"/>
      <c r="B15" s="255" t="s">
        <v>146</v>
      </c>
      <c r="C15" s="100"/>
      <c r="D15" s="100"/>
      <c r="E15" s="100"/>
      <c r="F15" s="100"/>
      <c r="G15" s="182"/>
      <c r="H15" s="262"/>
    </row>
    <row r="16" spans="1:8" ht="27" customHeight="1">
      <c r="A16" s="314">
        <v>8</v>
      </c>
      <c r="B16" s="259" t="s">
        <v>147</v>
      </c>
      <c r="C16" s="8"/>
      <c r="D16" s="8"/>
      <c r="E16" s="8"/>
      <c r="F16" s="8"/>
      <c r="G16" s="7"/>
      <c r="H16" s="269"/>
    </row>
    <row r="17" spans="1:8" ht="27" customHeight="1" thickBot="1">
      <c r="A17" s="315"/>
      <c r="B17" s="255" t="s">
        <v>148</v>
      </c>
      <c r="C17" s="20"/>
      <c r="D17" s="20"/>
      <c r="E17" s="20"/>
      <c r="F17" s="20"/>
      <c r="G17" s="19"/>
      <c r="H17" s="254"/>
    </row>
    <row r="18" spans="1:8" ht="27" customHeight="1">
      <c r="A18" s="314">
        <v>9</v>
      </c>
      <c r="B18" s="259" t="s">
        <v>149</v>
      </c>
      <c r="C18" s="133"/>
      <c r="D18" s="133"/>
      <c r="E18" s="133"/>
      <c r="F18" s="133"/>
      <c r="G18" s="260"/>
      <c r="H18" s="261"/>
    </row>
    <row r="19" spans="1:8" ht="27" customHeight="1" thickBot="1">
      <c r="A19" s="315"/>
      <c r="B19" s="255" t="s">
        <v>150</v>
      </c>
      <c r="C19" s="182"/>
      <c r="D19" s="182"/>
      <c r="E19" s="182"/>
      <c r="F19" s="182"/>
      <c r="G19" s="182"/>
      <c r="H19" s="262"/>
    </row>
    <row r="20" spans="1:8" ht="27" customHeight="1">
      <c r="A20" s="312">
        <v>10</v>
      </c>
      <c r="B20" s="259" t="s">
        <v>151</v>
      </c>
      <c r="C20" s="133"/>
      <c r="D20" s="133"/>
      <c r="E20" s="133"/>
      <c r="F20" s="133"/>
      <c r="G20" s="263"/>
      <c r="H20" s="264"/>
    </row>
    <row r="21" spans="1:8" ht="27" customHeight="1" thickBot="1">
      <c r="A21" s="313"/>
      <c r="B21" s="255" t="s">
        <v>152</v>
      </c>
      <c r="C21" s="100"/>
      <c r="D21" s="100"/>
      <c r="E21" s="100"/>
      <c r="F21" s="100"/>
      <c r="G21" s="170"/>
      <c r="H21" s="265"/>
    </row>
    <row r="22" spans="1:8" ht="27" customHeight="1">
      <c r="A22" s="314">
        <v>11</v>
      </c>
      <c r="B22" s="259" t="s">
        <v>153</v>
      </c>
      <c r="C22" s="8"/>
      <c r="D22" s="8"/>
      <c r="E22" s="8"/>
      <c r="F22" s="8"/>
      <c r="G22" s="7"/>
      <c r="H22" s="269"/>
    </row>
    <row r="23" spans="1:8" ht="27" customHeight="1" thickBot="1">
      <c r="A23" s="315"/>
      <c r="B23" s="255"/>
      <c r="C23" s="20"/>
      <c r="D23" s="20"/>
      <c r="E23" s="20"/>
      <c r="F23" s="20"/>
      <c r="G23" s="19"/>
      <c r="H23" s="254"/>
    </row>
    <row r="24" spans="1:8" ht="27" customHeight="1">
      <c r="A24" s="312">
        <v>12</v>
      </c>
      <c r="B24" s="259"/>
      <c r="C24" s="133"/>
      <c r="D24" s="133"/>
      <c r="E24" s="133"/>
      <c r="F24" s="133"/>
      <c r="G24" s="263"/>
      <c r="H24" s="264"/>
    </row>
    <row r="25" spans="1:8" ht="27" customHeight="1" thickBot="1">
      <c r="A25" s="313"/>
      <c r="B25" s="255"/>
      <c r="C25" s="100"/>
      <c r="D25" s="100"/>
      <c r="E25" s="100"/>
      <c r="F25" s="100"/>
      <c r="G25" s="170"/>
      <c r="H25" s="265"/>
    </row>
    <row r="26" spans="1:8" ht="27" customHeight="1">
      <c r="A26" s="314">
        <v>13</v>
      </c>
      <c r="B26" s="259"/>
      <c r="C26" s="8"/>
      <c r="D26" s="8"/>
      <c r="E26" s="8"/>
      <c r="F26" s="8"/>
      <c r="G26" s="7"/>
      <c r="H26" s="269"/>
    </row>
    <row r="27" spans="1:8" ht="27" customHeight="1" thickBot="1">
      <c r="A27" s="315"/>
      <c r="B27" s="255"/>
      <c r="C27" s="20"/>
      <c r="D27" s="20"/>
      <c r="E27" s="20"/>
      <c r="F27" s="20"/>
      <c r="G27" s="19"/>
      <c r="H27" s="254"/>
    </row>
  </sheetData>
  <mergeCells count="13">
    <mergeCell ref="A24:A25"/>
    <mergeCell ref="A26:A27"/>
    <mergeCell ref="A2:A3"/>
    <mergeCell ref="A4:A5"/>
    <mergeCell ref="A6:A7"/>
    <mergeCell ref="A8:A9"/>
    <mergeCell ref="A10:A11"/>
    <mergeCell ref="A12:A13"/>
    <mergeCell ref="A20:A21"/>
    <mergeCell ref="A22:A23"/>
    <mergeCell ref="A14:A15"/>
    <mergeCell ref="A16:A17"/>
    <mergeCell ref="A18:A19"/>
  </mergeCells>
  <pageMargins left="0.70866141732283472" right="0.70866141732283472" top="0.74803149606299213" bottom="0.74803149606299213" header="0.31496062992125984" footer="0.31496062992125984"/>
  <pageSetup paperSize="9" scale="71" orientation="portrait" horizont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79"/>
  <sheetViews>
    <sheetView view="pageBreakPreview" zoomScaleNormal="100" zoomScaleSheetLayoutView="100" workbookViewId="0">
      <selection activeCell="M11" sqref="M11"/>
    </sheetView>
  </sheetViews>
  <sheetFormatPr defaultRowHeight="13.2"/>
  <cols>
    <col min="2" max="2" width="23.6640625" customWidth="1"/>
  </cols>
  <sheetData>
    <row r="1" spans="1:12" ht="21">
      <c r="A1" s="319" t="s">
        <v>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</row>
    <row r="2" spans="1:12" ht="28.8">
      <c r="A2" s="320" t="s">
        <v>62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2" ht="21">
      <c r="A3" s="321" t="s">
        <v>9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</row>
    <row r="4" spans="1:12" ht="21.6" thickBot="1">
      <c r="A4" s="318" t="s">
        <v>10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22"/>
    </row>
    <row r="5" spans="1:12" ht="31.8" thickBot="1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2" t="s">
        <v>15</v>
      </c>
      <c r="L5" s="4"/>
    </row>
    <row r="6" spans="1:12" ht="15.6">
      <c r="A6" s="89">
        <v>1</v>
      </c>
      <c r="B6" s="84" t="s">
        <v>25</v>
      </c>
      <c r="C6" s="58">
        <v>172</v>
      </c>
      <c r="D6" s="58">
        <v>265</v>
      </c>
      <c r="E6" s="58">
        <v>185</v>
      </c>
      <c r="F6" s="58">
        <v>206</v>
      </c>
      <c r="G6" s="58">
        <v>191</v>
      </c>
      <c r="H6" s="58">
        <v>170</v>
      </c>
      <c r="I6" s="58"/>
      <c r="J6" s="85">
        <f t="shared" ref="J6:J16" si="0">SUM(C6:I6)</f>
        <v>1189</v>
      </c>
      <c r="K6" s="86">
        <f>J6/6</f>
        <v>198.16666666666666</v>
      </c>
      <c r="L6" s="11"/>
    </row>
    <row r="7" spans="1:12" ht="15.6">
      <c r="A7" s="90">
        <v>2</v>
      </c>
      <c r="B7" s="24" t="s">
        <v>46</v>
      </c>
      <c r="C7" s="25">
        <v>174</v>
      </c>
      <c r="D7" s="25">
        <v>206</v>
      </c>
      <c r="E7" s="25">
        <v>215</v>
      </c>
      <c r="F7" s="25">
        <v>214</v>
      </c>
      <c r="G7" s="25">
        <v>163</v>
      </c>
      <c r="H7" s="25">
        <v>166</v>
      </c>
      <c r="I7" s="25"/>
      <c r="J7" s="27">
        <f t="shared" si="0"/>
        <v>1138</v>
      </c>
      <c r="K7" s="47">
        <f t="shared" ref="K7:K16" si="1">J7/6</f>
        <v>189.66666666666666</v>
      </c>
      <c r="L7" s="11"/>
    </row>
    <row r="8" spans="1:12" ht="16.2" thickBot="1">
      <c r="A8" s="17">
        <v>3</v>
      </c>
      <c r="B8" s="18" t="s">
        <v>28</v>
      </c>
      <c r="C8" s="19">
        <v>179</v>
      </c>
      <c r="D8" s="19">
        <v>178</v>
      </c>
      <c r="E8" s="19">
        <v>134</v>
      </c>
      <c r="F8" s="20">
        <v>171</v>
      </c>
      <c r="G8" s="19">
        <v>148</v>
      </c>
      <c r="H8" s="19">
        <v>211</v>
      </c>
      <c r="I8" s="19"/>
      <c r="J8" s="21">
        <f t="shared" si="0"/>
        <v>1021</v>
      </c>
      <c r="K8" s="22">
        <f t="shared" si="1"/>
        <v>170.16666666666666</v>
      </c>
      <c r="L8" s="11"/>
    </row>
    <row r="9" spans="1:12" ht="15.6">
      <c r="A9" s="23">
        <v>4</v>
      </c>
      <c r="B9" s="24" t="s">
        <v>36</v>
      </c>
      <c r="C9" s="25">
        <v>202</v>
      </c>
      <c r="D9" s="25">
        <v>177</v>
      </c>
      <c r="E9" s="25">
        <v>138</v>
      </c>
      <c r="F9" s="26">
        <v>157</v>
      </c>
      <c r="G9" s="25">
        <v>151</v>
      </c>
      <c r="H9" s="25">
        <v>190</v>
      </c>
      <c r="I9" s="25">
        <v>-30</v>
      </c>
      <c r="J9" s="27">
        <f t="shared" si="0"/>
        <v>985</v>
      </c>
      <c r="K9" s="28">
        <f t="shared" si="1"/>
        <v>164.16666666666666</v>
      </c>
      <c r="L9" s="11"/>
    </row>
    <row r="10" spans="1:12" ht="15.6">
      <c r="A10" s="87">
        <v>5</v>
      </c>
      <c r="B10" s="12" t="s">
        <v>30</v>
      </c>
      <c r="C10" s="13">
        <v>166</v>
      </c>
      <c r="D10" s="13">
        <v>177</v>
      </c>
      <c r="E10" s="13">
        <v>193</v>
      </c>
      <c r="F10" s="14">
        <v>137</v>
      </c>
      <c r="G10" s="13">
        <v>169</v>
      </c>
      <c r="H10" s="13">
        <v>169</v>
      </c>
      <c r="I10" s="13">
        <v>-30</v>
      </c>
      <c r="J10" s="15">
        <f t="shared" si="0"/>
        <v>981</v>
      </c>
      <c r="K10" s="28">
        <f t="shared" si="1"/>
        <v>163.5</v>
      </c>
      <c r="L10" s="11"/>
    </row>
    <row r="11" spans="1:12" ht="15.6">
      <c r="A11" s="87">
        <v>6</v>
      </c>
      <c r="B11" s="12" t="s">
        <v>40</v>
      </c>
      <c r="C11" s="13">
        <v>155</v>
      </c>
      <c r="D11" s="13">
        <v>171</v>
      </c>
      <c r="E11" s="13">
        <v>176</v>
      </c>
      <c r="F11" s="14">
        <v>147</v>
      </c>
      <c r="G11" s="13">
        <v>149</v>
      </c>
      <c r="H11" s="13">
        <v>152</v>
      </c>
      <c r="I11" s="13"/>
      <c r="J11" s="15">
        <f t="shared" si="0"/>
        <v>950</v>
      </c>
      <c r="K11" s="28">
        <f t="shared" si="1"/>
        <v>158.33333333333334</v>
      </c>
      <c r="L11" s="11"/>
    </row>
    <row r="12" spans="1:12" ht="15.6">
      <c r="A12" s="87">
        <v>7</v>
      </c>
      <c r="B12" s="33" t="s">
        <v>43</v>
      </c>
      <c r="C12" s="13">
        <v>115</v>
      </c>
      <c r="D12" s="13">
        <v>159</v>
      </c>
      <c r="E12" s="13">
        <v>158</v>
      </c>
      <c r="F12" s="14">
        <v>137</v>
      </c>
      <c r="G12" s="13">
        <v>169</v>
      </c>
      <c r="H12" s="13">
        <v>148</v>
      </c>
      <c r="I12" s="13">
        <v>30</v>
      </c>
      <c r="J12" s="15">
        <f t="shared" si="0"/>
        <v>916</v>
      </c>
      <c r="K12" s="28">
        <f t="shared" si="1"/>
        <v>152.66666666666666</v>
      </c>
      <c r="L12" s="11"/>
    </row>
    <row r="13" spans="1:12" ht="15.6">
      <c r="A13" s="87">
        <v>8</v>
      </c>
      <c r="B13" s="12" t="s">
        <v>50</v>
      </c>
      <c r="C13" s="13">
        <v>137</v>
      </c>
      <c r="D13" s="13">
        <v>137</v>
      </c>
      <c r="E13" s="13">
        <v>160</v>
      </c>
      <c r="F13" s="14">
        <v>202</v>
      </c>
      <c r="G13" s="13">
        <v>113</v>
      </c>
      <c r="H13" s="13">
        <v>107</v>
      </c>
      <c r="I13" s="13"/>
      <c r="J13" s="15">
        <f t="shared" si="0"/>
        <v>856</v>
      </c>
      <c r="K13" s="28">
        <f t="shared" si="1"/>
        <v>142.66666666666666</v>
      </c>
      <c r="L13" s="11"/>
    </row>
    <row r="14" spans="1:12" ht="15.6">
      <c r="A14" s="87">
        <v>9</v>
      </c>
      <c r="B14" s="12" t="s">
        <v>27</v>
      </c>
      <c r="C14" s="13">
        <v>149</v>
      </c>
      <c r="D14" s="13">
        <v>130</v>
      </c>
      <c r="E14" s="13">
        <v>139</v>
      </c>
      <c r="F14" s="14">
        <v>153</v>
      </c>
      <c r="G14" s="13">
        <v>136</v>
      </c>
      <c r="H14" s="13">
        <v>134</v>
      </c>
      <c r="I14" s="13"/>
      <c r="J14" s="15">
        <f t="shared" si="0"/>
        <v>841</v>
      </c>
      <c r="K14" s="28">
        <f t="shared" si="1"/>
        <v>140.16666666666666</v>
      </c>
      <c r="L14" s="11"/>
    </row>
    <row r="15" spans="1:12" ht="15.6">
      <c r="A15" s="38">
        <v>10</v>
      </c>
      <c r="B15" s="33" t="s">
        <v>45</v>
      </c>
      <c r="C15" s="34">
        <v>215</v>
      </c>
      <c r="D15" s="34">
        <v>183</v>
      </c>
      <c r="E15" s="34">
        <v>238</v>
      </c>
      <c r="F15" s="35">
        <v>159</v>
      </c>
      <c r="G15" s="34">
        <v>160</v>
      </c>
      <c r="H15" s="34">
        <v>235</v>
      </c>
      <c r="I15" s="34"/>
      <c r="J15" s="36">
        <f t="shared" si="0"/>
        <v>1190</v>
      </c>
      <c r="K15" s="39">
        <f t="shared" si="1"/>
        <v>198.33333333333334</v>
      </c>
      <c r="L15" s="11"/>
    </row>
    <row r="16" spans="1:12" ht="15.6">
      <c r="A16" s="38">
        <v>11</v>
      </c>
      <c r="B16" s="33" t="s">
        <v>49</v>
      </c>
      <c r="C16" s="34">
        <v>205</v>
      </c>
      <c r="D16" s="34">
        <v>201</v>
      </c>
      <c r="E16" s="34">
        <v>203</v>
      </c>
      <c r="F16" s="35">
        <v>200</v>
      </c>
      <c r="G16" s="34">
        <v>145</v>
      </c>
      <c r="H16" s="34">
        <v>191</v>
      </c>
      <c r="I16" s="34"/>
      <c r="J16" s="36">
        <f t="shared" si="0"/>
        <v>1145</v>
      </c>
      <c r="K16" s="37">
        <f t="shared" si="1"/>
        <v>190.83333333333334</v>
      </c>
      <c r="L16" s="11"/>
    </row>
    <row r="17" spans="1:12" ht="21.6" thickBot="1">
      <c r="A17" s="318" t="s">
        <v>16</v>
      </c>
      <c r="B17" s="318"/>
      <c r="C17" s="318"/>
      <c r="D17" s="318"/>
      <c r="E17" s="318"/>
      <c r="F17" s="318"/>
      <c r="G17" s="318"/>
      <c r="H17" s="318"/>
      <c r="I17" s="318"/>
      <c r="J17" s="318"/>
      <c r="K17" s="318"/>
      <c r="L17" s="318"/>
    </row>
    <row r="18" spans="1:12" ht="31.8" thickBot="1">
      <c r="A18" s="40" t="s">
        <v>11</v>
      </c>
      <c r="B18" s="41" t="s">
        <v>12</v>
      </c>
      <c r="C18" s="41" t="s">
        <v>1</v>
      </c>
      <c r="D18" s="41" t="s">
        <v>2</v>
      </c>
      <c r="E18" s="41" t="s">
        <v>3</v>
      </c>
      <c r="F18" s="41" t="s">
        <v>4</v>
      </c>
      <c r="G18" s="41" t="s">
        <v>5</v>
      </c>
      <c r="H18" s="41" t="s">
        <v>6</v>
      </c>
      <c r="I18" s="41" t="s">
        <v>13</v>
      </c>
      <c r="J18" s="42" t="s">
        <v>14</v>
      </c>
      <c r="K18" s="43" t="s">
        <v>15</v>
      </c>
      <c r="L18" s="44"/>
    </row>
    <row r="19" spans="1:12" ht="15.6">
      <c r="A19" s="5">
        <v>1</v>
      </c>
      <c r="B19" s="6" t="s">
        <v>26</v>
      </c>
      <c r="C19" s="7">
        <v>185</v>
      </c>
      <c r="D19" s="7">
        <v>182</v>
      </c>
      <c r="E19" s="8">
        <v>178</v>
      </c>
      <c r="F19" s="8">
        <v>150</v>
      </c>
      <c r="G19" s="7">
        <v>139</v>
      </c>
      <c r="H19" s="7">
        <v>174</v>
      </c>
      <c r="I19" s="7">
        <v>-30</v>
      </c>
      <c r="J19" s="9">
        <f t="shared" ref="J19:J26" si="2">SUM(C19:I19)</f>
        <v>978</v>
      </c>
      <c r="K19" s="45">
        <f t="shared" ref="K19:K26" si="3">J19/6</f>
        <v>163</v>
      </c>
      <c r="L19" s="44"/>
    </row>
    <row r="20" spans="1:12" ht="15.6">
      <c r="A20" s="92">
        <v>2</v>
      </c>
      <c r="B20" s="48" t="s">
        <v>31</v>
      </c>
      <c r="C20" s="35">
        <v>192</v>
      </c>
      <c r="D20" s="35">
        <v>147</v>
      </c>
      <c r="E20" s="35">
        <v>158</v>
      </c>
      <c r="F20" s="35">
        <v>149</v>
      </c>
      <c r="G20" s="35">
        <v>158</v>
      </c>
      <c r="H20" s="35">
        <v>159</v>
      </c>
      <c r="I20" s="34">
        <v>-30</v>
      </c>
      <c r="J20" s="15">
        <f t="shared" si="2"/>
        <v>933</v>
      </c>
      <c r="K20" s="16">
        <f t="shared" si="3"/>
        <v>155.5</v>
      </c>
      <c r="L20" s="44"/>
    </row>
    <row r="21" spans="1:12" ht="16.2" thickBot="1">
      <c r="A21" s="17">
        <v>3</v>
      </c>
      <c r="B21" s="18" t="s">
        <v>34</v>
      </c>
      <c r="C21" s="51">
        <v>113</v>
      </c>
      <c r="D21" s="51">
        <v>197</v>
      </c>
      <c r="E21" s="51">
        <v>160</v>
      </c>
      <c r="F21" s="68">
        <v>115</v>
      </c>
      <c r="G21" s="51">
        <v>164</v>
      </c>
      <c r="H21" s="51">
        <v>132</v>
      </c>
      <c r="I21" s="51"/>
      <c r="J21" s="52">
        <f t="shared" si="2"/>
        <v>881</v>
      </c>
      <c r="K21" s="53">
        <f t="shared" si="3"/>
        <v>146.83333333333334</v>
      </c>
      <c r="L21" s="44"/>
    </row>
    <row r="22" spans="1:12" ht="15.6">
      <c r="A22" s="91">
        <v>4</v>
      </c>
      <c r="B22" s="6" t="s">
        <v>32</v>
      </c>
      <c r="C22" s="7">
        <v>174</v>
      </c>
      <c r="D22" s="7">
        <v>139</v>
      </c>
      <c r="E22" s="8">
        <v>178</v>
      </c>
      <c r="F22" s="8">
        <v>145</v>
      </c>
      <c r="G22" s="7">
        <v>106</v>
      </c>
      <c r="H22" s="7">
        <v>143</v>
      </c>
      <c r="I22" s="7">
        <v>-30</v>
      </c>
      <c r="J22" s="9">
        <f t="shared" si="2"/>
        <v>855</v>
      </c>
      <c r="K22" s="10">
        <f t="shared" si="3"/>
        <v>142.5</v>
      </c>
      <c r="L22" s="44"/>
    </row>
    <row r="23" spans="1:12" ht="15.6">
      <c r="A23" s="87">
        <v>5</v>
      </c>
      <c r="B23" s="12" t="s">
        <v>63</v>
      </c>
      <c r="C23" s="13">
        <v>145</v>
      </c>
      <c r="D23" s="13">
        <v>129</v>
      </c>
      <c r="E23" s="13">
        <v>139</v>
      </c>
      <c r="F23" s="13">
        <v>163</v>
      </c>
      <c r="G23" s="13">
        <v>130</v>
      </c>
      <c r="H23" s="13">
        <v>148</v>
      </c>
      <c r="I23" s="13"/>
      <c r="J23" s="15">
        <f t="shared" si="2"/>
        <v>854</v>
      </c>
      <c r="K23" s="37">
        <f t="shared" si="3"/>
        <v>142.33333333333334</v>
      </c>
      <c r="L23" s="44"/>
    </row>
    <row r="24" spans="1:12" ht="15.6">
      <c r="A24" s="38">
        <v>6</v>
      </c>
      <c r="B24" s="29" t="s">
        <v>29</v>
      </c>
      <c r="C24" s="34">
        <v>151</v>
      </c>
      <c r="D24" s="34">
        <v>87</v>
      </c>
      <c r="E24" s="35">
        <v>125</v>
      </c>
      <c r="F24" s="35">
        <v>183</v>
      </c>
      <c r="G24" s="34">
        <v>150</v>
      </c>
      <c r="H24" s="34">
        <v>143</v>
      </c>
      <c r="I24" s="34"/>
      <c r="J24" s="88">
        <f t="shared" si="2"/>
        <v>839</v>
      </c>
      <c r="K24" s="39">
        <f t="shared" si="3"/>
        <v>139.83333333333334</v>
      </c>
      <c r="L24" s="44"/>
    </row>
    <row r="25" spans="1:12" ht="15.6">
      <c r="A25" s="38">
        <v>7</v>
      </c>
      <c r="B25" s="29" t="s">
        <v>33</v>
      </c>
      <c r="C25" s="30">
        <v>137</v>
      </c>
      <c r="D25" s="30">
        <v>145</v>
      </c>
      <c r="E25" s="30">
        <v>125</v>
      </c>
      <c r="F25" s="65">
        <v>116</v>
      </c>
      <c r="G25" s="30">
        <v>115</v>
      </c>
      <c r="H25" s="30">
        <v>127</v>
      </c>
      <c r="I25" s="30"/>
      <c r="J25" s="31">
        <f t="shared" si="2"/>
        <v>765</v>
      </c>
      <c r="K25" s="32">
        <f t="shared" si="3"/>
        <v>127.5</v>
      </c>
      <c r="L25" s="44"/>
    </row>
    <row r="26" spans="1:12" ht="16.2" thickBot="1">
      <c r="A26" s="93">
        <v>8</v>
      </c>
      <c r="B26" s="111" t="s">
        <v>56</v>
      </c>
      <c r="C26" s="68">
        <v>117</v>
      </c>
      <c r="D26" s="68">
        <v>105</v>
      </c>
      <c r="E26" s="68">
        <v>90</v>
      </c>
      <c r="F26" s="68">
        <v>149</v>
      </c>
      <c r="G26" s="68">
        <v>135</v>
      </c>
      <c r="H26" s="68">
        <v>87</v>
      </c>
      <c r="I26" s="51"/>
      <c r="J26" s="52">
        <f t="shared" si="2"/>
        <v>683</v>
      </c>
      <c r="K26" s="53">
        <f t="shared" si="3"/>
        <v>113.83333333333333</v>
      </c>
      <c r="L26" s="44"/>
    </row>
    <row r="27" spans="1:12" ht="21.6" thickBot="1">
      <c r="A27" s="11"/>
      <c r="B27" s="54"/>
      <c r="C27" s="54"/>
      <c r="D27" s="343" t="s">
        <v>17</v>
      </c>
      <c r="E27" s="343"/>
      <c r="F27" s="343"/>
      <c r="G27" s="343"/>
      <c r="H27" s="343"/>
      <c r="I27" s="343"/>
      <c r="J27" s="54"/>
      <c r="K27" s="54"/>
      <c r="L27" s="54"/>
    </row>
    <row r="28" spans="1:12" ht="31.8" thickBot="1">
      <c r="A28" s="1" t="s">
        <v>11</v>
      </c>
      <c r="B28" s="41" t="s">
        <v>12</v>
      </c>
      <c r="C28" s="41" t="s">
        <v>1</v>
      </c>
      <c r="D28" s="41" t="s">
        <v>2</v>
      </c>
      <c r="E28" s="41" t="s">
        <v>3</v>
      </c>
      <c r="F28" s="41" t="s">
        <v>4</v>
      </c>
      <c r="G28" s="41" t="s">
        <v>5</v>
      </c>
      <c r="H28" s="41" t="s">
        <v>6</v>
      </c>
      <c r="I28" s="41" t="s">
        <v>7</v>
      </c>
      <c r="J28" s="41" t="s">
        <v>14</v>
      </c>
      <c r="K28" s="41" t="s">
        <v>15</v>
      </c>
      <c r="L28" s="55" t="s">
        <v>18</v>
      </c>
    </row>
    <row r="29" spans="1:12" ht="15.6">
      <c r="A29" s="344">
        <v>1</v>
      </c>
      <c r="B29" s="60" t="s">
        <v>26</v>
      </c>
      <c r="C29" s="94">
        <v>145</v>
      </c>
      <c r="D29" s="94">
        <v>167</v>
      </c>
      <c r="E29" s="94">
        <v>134</v>
      </c>
      <c r="F29" s="94">
        <v>143</v>
      </c>
      <c r="G29" s="95">
        <v>189</v>
      </c>
      <c r="H29" s="95">
        <v>149</v>
      </c>
      <c r="I29" s="96">
        <v>60</v>
      </c>
      <c r="J29" s="58">
        <f t="shared" ref="J29:J44" si="4">SUM(C29:I29)</f>
        <v>987</v>
      </c>
      <c r="K29" s="59">
        <f t="shared" ref="K29:K44" si="5">J29/6</f>
        <v>164.5</v>
      </c>
      <c r="L29" s="346">
        <f>SUM(J29:J30)</f>
        <v>2084</v>
      </c>
    </row>
    <row r="30" spans="1:12" ht="15.6">
      <c r="A30" s="345"/>
      <c r="B30" s="63" t="s">
        <v>36</v>
      </c>
      <c r="C30" s="98">
        <v>145</v>
      </c>
      <c r="D30" s="98">
        <v>244</v>
      </c>
      <c r="E30" s="98">
        <v>183</v>
      </c>
      <c r="F30" s="98">
        <v>190</v>
      </c>
      <c r="G30" s="98">
        <v>144</v>
      </c>
      <c r="H30" s="98">
        <v>191</v>
      </c>
      <c r="I30" s="96"/>
      <c r="J30" s="25">
        <f t="shared" si="4"/>
        <v>1097</v>
      </c>
      <c r="K30" s="62">
        <f t="shared" si="5"/>
        <v>182.83333333333334</v>
      </c>
      <c r="L30" s="327"/>
    </row>
    <row r="31" spans="1:12" ht="15.6">
      <c r="A31" s="324">
        <v>2</v>
      </c>
      <c r="B31" s="102" t="s">
        <v>29</v>
      </c>
      <c r="C31" s="103">
        <v>151</v>
      </c>
      <c r="D31" s="103">
        <v>87</v>
      </c>
      <c r="E31" s="103">
        <v>125</v>
      </c>
      <c r="F31" s="103">
        <v>183</v>
      </c>
      <c r="G31" s="25">
        <v>150</v>
      </c>
      <c r="H31" s="25">
        <v>143</v>
      </c>
      <c r="I31" s="104">
        <v>60</v>
      </c>
      <c r="J31" s="25">
        <f t="shared" si="4"/>
        <v>899</v>
      </c>
      <c r="K31" s="97">
        <f t="shared" si="5"/>
        <v>149.83333333333334</v>
      </c>
      <c r="L31" s="326">
        <f>SUM(J31:J32)</f>
        <v>2037</v>
      </c>
    </row>
    <row r="32" spans="1:12" ht="15.6">
      <c r="A32" s="345"/>
      <c r="B32" s="29" t="s">
        <v>46</v>
      </c>
      <c r="C32" s="65">
        <v>174</v>
      </c>
      <c r="D32" s="65">
        <v>206</v>
      </c>
      <c r="E32" s="65">
        <v>215</v>
      </c>
      <c r="F32" s="65">
        <v>214</v>
      </c>
      <c r="G32" s="30">
        <v>163</v>
      </c>
      <c r="H32" s="30">
        <v>166</v>
      </c>
      <c r="I32" s="104"/>
      <c r="J32" s="30">
        <f t="shared" si="4"/>
        <v>1138</v>
      </c>
      <c r="K32" s="97">
        <f t="shared" si="5"/>
        <v>189.66666666666666</v>
      </c>
      <c r="L32" s="327"/>
    </row>
    <row r="33" spans="1:12" ht="15.6">
      <c r="A33" s="324">
        <v>3</v>
      </c>
      <c r="B33" s="108" t="s">
        <v>31</v>
      </c>
      <c r="C33" s="26">
        <v>192</v>
      </c>
      <c r="D33" s="26">
        <v>147</v>
      </c>
      <c r="E33" s="26">
        <v>158</v>
      </c>
      <c r="F33" s="26">
        <v>149</v>
      </c>
      <c r="G33" s="26">
        <v>158</v>
      </c>
      <c r="H33" s="30">
        <v>159</v>
      </c>
      <c r="I33" s="107">
        <v>60</v>
      </c>
      <c r="J33" s="30">
        <f t="shared" si="4"/>
        <v>1023</v>
      </c>
      <c r="K33" s="66">
        <f t="shared" si="5"/>
        <v>170.5</v>
      </c>
      <c r="L33" s="327">
        <f>SUM(J33:J34)</f>
        <v>2034</v>
      </c>
    </row>
    <row r="34" spans="1:12" ht="16.2" thickBot="1">
      <c r="A34" s="328"/>
      <c r="B34" s="49" t="s">
        <v>30</v>
      </c>
      <c r="C34" s="68">
        <v>166</v>
      </c>
      <c r="D34" s="68">
        <v>177</v>
      </c>
      <c r="E34" s="68">
        <v>193</v>
      </c>
      <c r="F34" s="68">
        <v>137</v>
      </c>
      <c r="G34" s="51">
        <v>169</v>
      </c>
      <c r="H34" s="51">
        <v>169</v>
      </c>
      <c r="I34" s="100"/>
      <c r="J34" s="51">
        <f t="shared" si="4"/>
        <v>1011</v>
      </c>
      <c r="K34" s="69">
        <f t="shared" si="5"/>
        <v>168.5</v>
      </c>
      <c r="L34" s="329"/>
    </row>
    <row r="35" spans="1:12" ht="15.6">
      <c r="A35" s="331">
        <v>4</v>
      </c>
      <c r="B35" s="60" t="s">
        <v>32</v>
      </c>
      <c r="C35" s="107">
        <v>174</v>
      </c>
      <c r="D35" s="107">
        <v>139</v>
      </c>
      <c r="E35" s="107">
        <v>178</v>
      </c>
      <c r="F35" s="107">
        <v>145</v>
      </c>
      <c r="G35" s="110">
        <v>106</v>
      </c>
      <c r="H35" s="110">
        <v>143</v>
      </c>
      <c r="I35" s="26">
        <v>60</v>
      </c>
      <c r="J35" s="25">
        <f t="shared" si="4"/>
        <v>945</v>
      </c>
      <c r="K35" s="105">
        <f t="shared" si="5"/>
        <v>157.5</v>
      </c>
      <c r="L35" s="326">
        <f>SUM(J35:J36)</f>
        <v>1966</v>
      </c>
    </row>
    <row r="36" spans="1:12" ht="15.6">
      <c r="A36" s="332"/>
      <c r="B36" s="63" t="s">
        <v>28</v>
      </c>
      <c r="C36" s="94">
        <v>179</v>
      </c>
      <c r="D36" s="94">
        <v>178</v>
      </c>
      <c r="E36" s="94">
        <v>134</v>
      </c>
      <c r="F36" s="94">
        <v>171</v>
      </c>
      <c r="G36" s="99">
        <v>148</v>
      </c>
      <c r="H36" s="99">
        <v>211</v>
      </c>
      <c r="I36" s="65"/>
      <c r="J36" s="25">
        <f t="shared" si="4"/>
        <v>1021</v>
      </c>
      <c r="K36" s="97">
        <f t="shared" si="5"/>
        <v>170.16666666666666</v>
      </c>
      <c r="L36" s="327"/>
    </row>
    <row r="37" spans="1:12" ht="15.6">
      <c r="A37" s="332">
        <v>5</v>
      </c>
      <c r="B37" s="109" t="s">
        <v>34</v>
      </c>
      <c r="C37" s="107">
        <v>113</v>
      </c>
      <c r="D37" s="107">
        <v>197</v>
      </c>
      <c r="E37" s="107">
        <v>160</v>
      </c>
      <c r="F37" s="107">
        <v>155</v>
      </c>
      <c r="G37" s="95">
        <v>164</v>
      </c>
      <c r="H37" s="95">
        <v>132</v>
      </c>
      <c r="I37" s="107">
        <v>60</v>
      </c>
      <c r="J37" s="25">
        <f t="shared" si="4"/>
        <v>981</v>
      </c>
      <c r="K37" s="105">
        <f t="shared" si="5"/>
        <v>163.5</v>
      </c>
      <c r="L37" s="326">
        <f>SUM(J37:J38)</f>
        <v>1936</v>
      </c>
    </row>
    <row r="38" spans="1:12" ht="15.6">
      <c r="A38" s="332"/>
      <c r="B38" s="63" t="s">
        <v>40</v>
      </c>
      <c r="C38" s="94">
        <v>155</v>
      </c>
      <c r="D38" s="94">
        <v>171</v>
      </c>
      <c r="E38" s="94">
        <v>176</v>
      </c>
      <c r="F38" s="94">
        <v>147</v>
      </c>
      <c r="G38" s="98">
        <v>149</v>
      </c>
      <c r="H38" s="98">
        <v>157</v>
      </c>
      <c r="I38" s="94"/>
      <c r="J38" s="30">
        <f t="shared" si="4"/>
        <v>955</v>
      </c>
      <c r="K38" s="97">
        <f t="shared" si="5"/>
        <v>159.16666666666666</v>
      </c>
      <c r="L38" s="327"/>
    </row>
    <row r="39" spans="1:12" ht="15.6">
      <c r="A39" s="332">
        <v>6</v>
      </c>
      <c r="B39" s="12" t="s">
        <v>56</v>
      </c>
      <c r="C39" s="14">
        <v>117</v>
      </c>
      <c r="D39" s="14">
        <v>105</v>
      </c>
      <c r="E39" s="14">
        <v>90</v>
      </c>
      <c r="F39" s="14">
        <v>149</v>
      </c>
      <c r="G39" s="71">
        <v>135</v>
      </c>
      <c r="H39" s="71">
        <v>87</v>
      </c>
      <c r="I39" s="14">
        <v>60</v>
      </c>
      <c r="J39" s="25">
        <f t="shared" si="4"/>
        <v>743</v>
      </c>
      <c r="K39" s="105">
        <f t="shared" si="5"/>
        <v>123.83333333333333</v>
      </c>
      <c r="L39" s="326">
        <f>SUM(J39:J40)</f>
        <v>1860</v>
      </c>
    </row>
    <row r="40" spans="1:12" ht="15.6">
      <c r="A40" s="332"/>
      <c r="B40" s="33" t="s">
        <v>25</v>
      </c>
      <c r="C40" s="35">
        <v>172</v>
      </c>
      <c r="D40" s="35">
        <v>265</v>
      </c>
      <c r="E40" s="35">
        <v>185</v>
      </c>
      <c r="F40" s="35">
        <v>206</v>
      </c>
      <c r="G40" s="64">
        <v>119</v>
      </c>
      <c r="H40" s="64">
        <v>170</v>
      </c>
      <c r="I40" s="35"/>
      <c r="J40" s="25">
        <f t="shared" si="4"/>
        <v>1117</v>
      </c>
      <c r="K40" s="97">
        <f t="shared" si="5"/>
        <v>186.16666666666666</v>
      </c>
      <c r="L40" s="327"/>
    </row>
    <row r="41" spans="1:12" ht="15.6">
      <c r="A41" s="334">
        <v>7</v>
      </c>
      <c r="B41" s="12" t="s">
        <v>63</v>
      </c>
      <c r="C41" s="14">
        <v>145</v>
      </c>
      <c r="D41" s="14">
        <v>129</v>
      </c>
      <c r="E41" s="14">
        <v>139</v>
      </c>
      <c r="F41" s="14">
        <v>163</v>
      </c>
      <c r="G41" s="71">
        <v>130</v>
      </c>
      <c r="H41" s="71">
        <v>148</v>
      </c>
      <c r="I41" s="14">
        <v>60</v>
      </c>
      <c r="J41" s="25">
        <f t="shared" si="4"/>
        <v>914</v>
      </c>
      <c r="K41" s="97">
        <f t="shared" si="5"/>
        <v>152.33333333333334</v>
      </c>
      <c r="L41" s="326">
        <f>SUM(J41:J42)</f>
        <v>1770</v>
      </c>
    </row>
    <row r="42" spans="1:12" ht="15.6">
      <c r="A42" s="331"/>
      <c r="B42" s="12" t="s">
        <v>50</v>
      </c>
      <c r="C42" s="14">
        <v>137</v>
      </c>
      <c r="D42" s="14">
        <v>137</v>
      </c>
      <c r="E42" s="14">
        <v>160</v>
      </c>
      <c r="F42" s="14">
        <v>202</v>
      </c>
      <c r="G42" s="71">
        <v>113</v>
      </c>
      <c r="H42" s="71">
        <v>107</v>
      </c>
      <c r="I42" s="14"/>
      <c r="J42" s="25">
        <f t="shared" si="4"/>
        <v>856</v>
      </c>
      <c r="K42" s="97">
        <f t="shared" si="5"/>
        <v>142.66666666666666</v>
      </c>
      <c r="L42" s="327"/>
    </row>
    <row r="43" spans="1:12" ht="15.6">
      <c r="A43" s="334">
        <v>8</v>
      </c>
      <c r="B43" s="60" t="s">
        <v>33</v>
      </c>
      <c r="C43" s="14">
        <v>137</v>
      </c>
      <c r="D43" s="14">
        <v>145</v>
      </c>
      <c r="E43" s="14">
        <v>125</v>
      </c>
      <c r="F43" s="14">
        <v>116</v>
      </c>
      <c r="G43" s="13">
        <v>115</v>
      </c>
      <c r="H43" s="13">
        <v>127</v>
      </c>
      <c r="I43" s="61">
        <v>60</v>
      </c>
      <c r="J43" s="25">
        <f t="shared" si="4"/>
        <v>825</v>
      </c>
      <c r="K43" s="70">
        <f t="shared" si="5"/>
        <v>137.5</v>
      </c>
      <c r="L43" s="326">
        <f>SUM(J43:J44)</f>
        <v>1666</v>
      </c>
    </row>
    <row r="44" spans="1:12" ht="15.6">
      <c r="A44" s="335"/>
      <c r="B44" s="60" t="s">
        <v>27</v>
      </c>
      <c r="C44" s="14">
        <v>149</v>
      </c>
      <c r="D44" s="14">
        <v>130</v>
      </c>
      <c r="E44" s="14">
        <v>139</v>
      </c>
      <c r="F44" s="14">
        <v>153</v>
      </c>
      <c r="G44" s="34">
        <v>136</v>
      </c>
      <c r="H44" s="34">
        <v>134</v>
      </c>
      <c r="I44" s="61"/>
      <c r="J44" s="25">
        <f t="shared" si="4"/>
        <v>841</v>
      </c>
      <c r="K44" s="70">
        <f t="shared" si="5"/>
        <v>140.16666666666666</v>
      </c>
      <c r="L44" s="327"/>
    </row>
    <row r="45" spans="1:12" ht="15.6">
      <c r="A45" s="350" t="s">
        <v>66</v>
      </c>
      <c r="B45" s="350"/>
      <c r="C45" s="350"/>
      <c r="D45" s="350"/>
      <c r="E45" s="350"/>
      <c r="F45" s="350"/>
      <c r="G45" s="350"/>
      <c r="H45" s="350"/>
      <c r="I45" s="350"/>
      <c r="J45" s="350"/>
      <c r="K45" s="350"/>
      <c r="L45" s="72"/>
    </row>
    <row r="46" spans="1:12" ht="15.6">
      <c r="A46" s="73" t="s">
        <v>0</v>
      </c>
      <c r="B46" s="74" t="s">
        <v>12</v>
      </c>
      <c r="C46" s="74" t="s">
        <v>19</v>
      </c>
      <c r="D46" s="74" t="s">
        <v>20</v>
      </c>
      <c r="E46" s="74" t="s">
        <v>21</v>
      </c>
      <c r="F46" s="74" t="s">
        <v>22</v>
      </c>
      <c r="G46" s="74" t="s">
        <v>37</v>
      </c>
      <c r="H46" s="74" t="s">
        <v>38</v>
      </c>
      <c r="I46" s="74" t="s">
        <v>23</v>
      </c>
    </row>
    <row r="47" spans="1:12" ht="15.6">
      <c r="A47" s="112">
        <v>1</v>
      </c>
      <c r="B47" s="12" t="s">
        <v>25</v>
      </c>
      <c r="C47" s="112">
        <v>100</v>
      </c>
      <c r="D47" s="113">
        <v>20</v>
      </c>
      <c r="E47" s="112">
        <v>25</v>
      </c>
      <c r="F47" s="112">
        <v>40</v>
      </c>
      <c r="G47" s="112">
        <v>100</v>
      </c>
      <c r="H47" s="112">
        <v>100</v>
      </c>
      <c r="I47" s="112">
        <f t="shared" ref="I47:I63" si="6">SUM(C47:H47)</f>
        <v>385</v>
      </c>
    </row>
    <row r="48" spans="1:12" ht="15.6">
      <c r="A48" s="75">
        <v>2</v>
      </c>
      <c r="B48" s="12" t="s">
        <v>46</v>
      </c>
      <c r="C48" s="76">
        <v>0</v>
      </c>
      <c r="D48" s="77">
        <v>100</v>
      </c>
      <c r="E48" s="36">
        <v>35</v>
      </c>
      <c r="F48" s="36">
        <v>25</v>
      </c>
      <c r="G48" s="36">
        <v>80</v>
      </c>
      <c r="H48" s="36">
        <v>80</v>
      </c>
      <c r="I48" s="75">
        <f t="shared" si="6"/>
        <v>320</v>
      </c>
    </row>
    <row r="49" spans="1:11" ht="15.6">
      <c r="A49" s="75">
        <v>3</v>
      </c>
      <c r="B49" s="29" t="s">
        <v>28</v>
      </c>
      <c r="C49" s="76">
        <v>40</v>
      </c>
      <c r="D49" s="77">
        <v>40</v>
      </c>
      <c r="E49" s="76">
        <v>50</v>
      </c>
      <c r="F49" s="76">
        <v>45</v>
      </c>
      <c r="G49" s="76">
        <v>60</v>
      </c>
      <c r="H49" s="76">
        <v>60</v>
      </c>
      <c r="I49" s="75">
        <f t="shared" si="6"/>
        <v>295</v>
      </c>
    </row>
    <row r="50" spans="1:11" ht="15.6">
      <c r="A50" s="75">
        <v>4</v>
      </c>
      <c r="B50" s="12" t="s">
        <v>40</v>
      </c>
      <c r="C50" s="75">
        <v>45</v>
      </c>
      <c r="D50" s="77">
        <v>0</v>
      </c>
      <c r="E50" s="75">
        <v>80</v>
      </c>
      <c r="F50" s="75">
        <v>80</v>
      </c>
      <c r="G50" s="75">
        <v>35</v>
      </c>
      <c r="H50" s="75">
        <v>40</v>
      </c>
      <c r="I50" s="75">
        <f t="shared" si="6"/>
        <v>280</v>
      </c>
    </row>
    <row r="51" spans="1:11" ht="15.6">
      <c r="A51" s="75">
        <v>5</v>
      </c>
      <c r="B51" s="12" t="s">
        <v>47</v>
      </c>
      <c r="C51" s="75">
        <v>50</v>
      </c>
      <c r="D51" s="77">
        <v>60</v>
      </c>
      <c r="E51" s="77">
        <v>40</v>
      </c>
      <c r="F51" s="77">
        <v>50</v>
      </c>
      <c r="G51" s="77">
        <v>40</v>
      </c>
      <c r="H51" s="77">
        <v>0</v>
      </c>
      <c r="I51" s="75">
        <f t="shared" si="6"/>
        <v>240</v>
      </c>
    </row>
    <row r="52" spans="1:11" ht="15.6">
      <c r="A52" s="75">
        <v>6</v>
      </c>
      <c r="B52" s="29" t="s">
        <v>30</v>
      </c>
      <c r="C52" s="76">
        <v>60</v>
      </c>
      <c r="D52" s="77">
        <v>25</v>
      </c>
      <c r="E52" s="75">
        <v>45</v>
      </c>
      <c r="F52" s="75">
        <v>0</v>
      </c>
      <c r="G52" s="75">
        <v>45</v>
      </c>
      <c r="H52" s="75">
        <v>45</v>
      </c>
      <c r="I52" s="75">
        <f t="shared" si="6"/>
        <v>220</v>
      </c>
    </row>
    <row r="53" spans="1:11" ht="15.6">
      <c r="A53" s="75">
        <v>7</v>
      </c>
      <c r="B53" s="29" t="s">
        <v>36</v>
      </c>
      <c r="C53" s="75">
        <v>0</v>
      </c>
      <c r="D53" s="77">
        <v>80</v>
      </c>
      <c r="E53" s="76">
        <v>60</v>
      </c>
      <c r="F53" s="76">
        <v>0</v>
      </c>
      <c r="G53" s="76">
        <v>0</v>
      </c>
      <c r="H53" s="76">
        <v>50</v>
      </c>
      <c r="I53" s="75">
        <f t="shared" si="6"/>
        <v>190</v>
      </c>
    </row>
    <row r="54" spans="1:11" ht="15.6">
      <c r="A54" s="75">
        <v>8</v>
      </c>
      <c r="B54" s="33" t="s">
        <v>48</v>
      </c>
      <c r="C54" s="75">
        <v>30</v>
      </c>
      <c r="D54" s="77">
        <v>45</v>
      </c>
      <c r="E54" s="75">
        <v>30</v>
      </c>
      <c r="F54" s="75">
        <v>30</v>
      </c>
      <c r="G54" s="75">
        <v>50</v>
      </c>
      <c r="H54" s="75">
        <v>0</v>
      </c>
      <c r="I54" s="75">
        <f t="shared" si="6"/>
        <v>185</v>
      </c>
    </row>
    <row r="55" spans="1:11" ht="15.6">
      <c r="A55" s="75">
        <v>9</v>
      </c>
      <c r="B55" s="33" t="s">
        <v>49</v>
      </c>
      <c r="C55" s="75">
        <v>0</v>
      </c>
      <c r="D55" s="77">
        <v>0</v>
      </c>
      <c r="E55" s="76">
        <v>100</v>
      </c>
      <c r="F55" s="76">
        <v>60</v>
      </c>
      <c r="G55" s="76">
        <v>0</v>
      </c>
      <c r="H55" s="76">
        <v>0</v>
      </c>
      <c r="I55" s="75">
        <f t="shared" si="6"/>
        <v>160</v>
      </c>
    </row>
    <row r="56" spans="1:11" ht="15.6">
      <c r="A56" s="75">
        <v>10</v>
      </c>
      <c r="B56" s="33" t="s">
        <v>27</v>
      </c>
      <c r="C56" s="75">
        <v>80</v>
      </c>
      <c r="D56" s="77">
        <v>10</v>
      </c>
      <c r="E56" s="75">
        <v>0</v>
      </c>
      <c r="F56" s="75">
        <v>0</v>
      </c>
      <c r="G56" s="75">
        <v>0</v>
      </c>
      <c r="H56" s="75">
        <v>25</v>
      </c>
      <c r="I56" s="75">
        <f t="shared" si="6"/>
        <v>115</v>
      </c>
    </row>
    <row r="57" spans="1:11" ht="15.6">
      <c r="A57" s="75">
        <v>11</v>
      </c>
      <c r="B57" s="33" t="s">
        <v>50</v>
      </c>
      <c r="C57" s="75">
        <v>0</v>
      </c>
      <c r="D57" s="77">
        <v>30</v>
      </c>
      <c r="E57" s="75">
        <v>0</v>
      </c>
      <c r="F57" s="75">
        <v>35</v>
      </c>
      <c r="G57" s="75">
        <v>0</v>
      </c>
      <c r="H57" s="75">
        <v>30</v>
      </c>
      <c r="I57" s="75">
        <f t="shared" si="6"/>
        <v>95</v>
      </c>
    </row>
    <row r="58" spans="1:11" ht="15.6">
      <c r="A58" s="75">
        <v>12</v>
      </c>
      <c r="B58" s="33" t="s">
        <v>51</v>
      </c>
      <c r="C58" s="75">
        <v>0</v>
      </c>
      <c r="D58" s="77">
        <v>50</v>
      </c>
      <c r="E58" s="75">
        <v>0</v>
      </c>
      <c r="F58" s="75">
        <v>20</v>
      </c>
      <c r="G58" s="75">
        <v>0</v>
      </c>
      <c r="H58" s="75">
        <v>0</v>
      </c>
      <c r="I58" s="75">
        <f t="shared" si="6"/>
        <v>70</v>
      </c>
    </row>
    <row r="59" spans="1:11" ht="15.6">
      <c r="A59" s="75">
        <v>13</v>
      </c>
      <c r="B59" s="33" t="s">
        <v>52</v>
      </c>
      <c r="C59" s="76">
        <v>35</v>
      </c>
      <c r="D59" s="77">
        <v>15</v>
      </c>
      <c r="E59" s="75">
        <v>0</v>
      </c>
      <c r="F59" s="75">
        <v>0</v>
      </c>
      <c r="G59" s="75">
        <v>0</v>
      </c>
      <c r="H59" s="75">
        <v>0</v>
      </c>
      <c r="I59" s="75">
        <f t="shared" si="6"/>
        <v>50</v>
      </c>
    </row>
    <row r="60" spans="1:11" ht="15.6">
      <c r="A60" s="75">
        <v>14</v>
      </c>
      <c r="B60" s="33" t="s">
        <v>53</v>
      </c>
      <c r="C60" s="75">
        <v>20</v>
      </c>
      <c r="D60" s="77">
        <v>0</v>
      </c>
      <c r="E60" s="75">
        <v>20</v>
      </c>
      <c r="F60" s="75">
        <v>0</v>
      </c>
      <c r="G60" s="75">
        <v>0</v>
      </c>
      <c r="H60" s="75">
        <v>0</v>
      </c>
      <c r="I60" s="75">
        <f t="shared" si="6"/>
        <v>40</v>
      </c>
    </row>
    <row r="61" spans="1:11" ht="15.6">
      <c r="A61" s="75">
        <v>15</v>
      </c>
      <c r="B61" s="33" t="s">
        <v>43</v>
      </c>
      <c r="C61" s="75">
        <v>0</v>
      </c>
      <c r="D61" s="77">
        <v>0</v>
      </c>
      <c r="E61" s="75">
        <v>0</v>
      </c>
      <c r="F61" s="75">
        <v>0</v>
      </c>
      <c r="G61" s="75">
        <v>0</v>
      </c>
      <c r="H61" s="75">
        <v>35</v>
      </c>
      <c r="I61" s="75">
        <f t="shared" si="6"/>
        <v>35</v>
      </c>
    </row>
    <row r="62" spans="1:11" ht="15.6">
      <c r="A62" s="75">
        <v>16</v>
      </c>
      <c r="B62" s="33" t="s">
        <v>54</v>
      </c>
      <c r="C62" s="75">
        <v>0</v>
      </c>
      <c r="D62" s="77">
        <v>0</v>
      </c>
      <c r="E62" s="75">
        <v>0</v>
      </c>
      <c r="F62" s="75">
        <v>0</v>
      </c>
      <c r="G62" s="75">
        <v>0</v>
      </c>
      <c r="H62" s="75">
        <v>35</v>
      </c>
      <c r="I62" s="75">
        <f t="shared" si="6"/>
        <v>35</v>
      </c>
    </row>
    <row r="63" spans="1:11" ht="15.6">
      <c r="A63" s="75">
        <v>17</v>
      </c>
      <c r="B63" s="33" t="s">
        <v>55</v>
      </c>
      <c r="C63" s="75">
        <v>25</v>
      </c>
      <c r="D63" s="77">
        <v>0</v>
      </c>
      <c r="E63" s="75">
        <v>0</v>
      </c>
      <c r="F63" s="75">
        <v>0</v>
      </c>
      <c r="G63" s="75">
        <v>0</v>
      </c>
      <c r="H63" s="75">
        <v>0</v>
      </c>
      <c r="I63" s="75">
        <f t="shared" si="6"/>
        <v>25</v>
      </c>
    </row>
    <row r="64" spans="1:11" ht="15.6">
      <c r="A64" s="351" t="s">
        <v>67</v>
      </c>
      <c r="B64" s="351"/>
      <c r="C64" s="351"/>
      <c r="D64" s="351"/>
      <c r="E64" s="349"/>
      <c r="F64" s="349"/>
      <c r="G64" s="349"/>
      <c r="H64" s="349"/>
      <c r="I64" s="349"/>
      <c r="J64" s="349"/>
      <c r="K64" s="80"/>
    </row>
    <row r="65" spans="1:9" ht="15.6">
      <c r="A65" s="73" t="s">
        <v>0</v>
      </c>
      <c r="B65" s="74" t="s">
        <v>12</v>
      </c>
      <c r="C65" s="74" t="s">
        <v>19</v>
      </c>
      <c r="D65" s="74" t="s">
        <v>20</v>
      </c>
      <c r="E65" s="74" t="s">
        <v>21</v>
      </c>
      <c r="F65" s="74" t="s">
        <v>22</v>
      </c>
      <c r="G65" s="74" t="s">
        <v>37</v>
      </c>
      <c r="H65" s="74" t="s">
        <v>38</v>
      </c>
      <c r="I65" s="74" t="s">
        <v>23</v>
      </c>
    </row>
    <row r="66" spans="1:9" ht="15.6">
      <c r="A66" s="75">
        <v>1</v>
      </c>
      <c r="B66" s="12" t="s">
        <v>26</v>
      </c>
      <c r="C66" s="81">
        <v>45</v>
      </c>
      <c r="D66" s="77">
        <v>100</v>
      </c>
      <c r="E66" s="77">
        <v>60</v>
      </c>
      <c r="F66" s="77">
        <v>80</v>
      </c>
      <c r="G66" s="77">
        <v>100</v>
      </c>
      <c r="H66" s="77">
        <v>100</v>
      </c>
      <c r="I66" s="77">
        <f t="shared" ref="I66:I79" si="7">SUM(C66:H66)</f>
        <v>485</v>
      </c>
    </row>
    <row r="67" spans="1:9" ht="15.6">
      <c r="A67" s="75">
        <v>2</v>
      </c>
      <c r="B67" s="46" t="s">
        <v>29</v>
      </c>
      <c r="C67" s="81">
        <v>80</v>
      </c>
      <c r="D67" s="77">
        <v>60</v>
      </c>
      <c r="E67" s="77">
        <v>100</v>
      </c>
      <c r="F67" s="77">
        <v>50</v>
      </c>
      <c r="G67" s="77">
        <v>60</v>
      </c>
      <c r="H67" s="77">
        <v>40</v>
      </c>
      <c r="I67" s="77">
        <f t="shared" si="7"/>
        <v>390</v>
      </c>
    </row>
    <row r="68" spans="1:9" ht="15.6">
      <c r="A68" s="75">
        <v>3</v>
      </c>
      <c r="B68" s="33" t="s">
        <v>31</v>
      </c>
      <c r="C68" s="81">
        <v>100</v>
      </c>
      <c r="D68" s="77">
        <v>0</v>
      </c>
      <c r="E68" s="77">
        <v>80</v>
      </c>
      <c r="F68" s="77">
        <v>40</v>
      </c>
      <c r="G68" s="77">
        <v>45</v>
      </c>
      <c r="H68" s="77">
        <v>80</v>
      </c>
      <c r="I68" s="77">
        <f t="shared" si="7"/>
        <v>345</v>
      </c>
    </row>
    <row r="69" spans="1:9" ht="15.6">
      <c r="A69" s="75">
        <v>4</v>
      </c>
      <c r="B69" s="12" t="s">
        <v>34</v>
      </c>
      <c r="C69" s="81">
        <v>60</v>
      </c>
      <c r="D69" s="77">
        <v>40</v>
      </c>
      <c r="E69" s="77">
        <v>40</v>
      </c>
      <c r="F69" s="77">
        <v>100</v>
      </c>
      <c r="G69" s="77">
        <v>35</v>
      </c>
      <c r="H69" s="77">
        <v>60</v>
      </c>
      <c r="I69" s="77">
        <f t="shared" si="7"/>
        <v>335</v>
      </c>
    </row>
    <row r="70" spans="1:9" ht="15.6">
      <c r="A70" s="75">
        <v>5</v>
      </c>
      <c r="B70" s="115" t="s">
        <v>33</v>
      </c>
      <c r="C70" s="81">
        <v>50</v>
      </c>
      <c r="D70" s="77">
        <v>50</v>
      </c>
      <c r="E70" s="77">
        <v>45</v>
      </c>
      <c r="F70" s="77">
        <v>60</v>
      </c>
      <c r="G70" s="77">
        <v>80</v>
      </c>
      <c r="H70" s="77">
        <v>35</v>
      </c>
      <c r="I70" s="77">
        <f t="shared" si="7"/>
        <v>320</v>
      </c>
    </row>
    <row r="71" spans="1:9" ht="15.6">
      <c r="A71" s="75">
        <v>6</v>
      </c>
      <c r="B71" s="33" t="s">
        <v>32</v>
      </c>
      <c r="C71" s="81">
        <v>35</v>
      </c>
      <c r="D71" s="77">
        <v>80</v>
      </c>
      <c r="E71" s="77">
        <v>50</v>
      </c>
      <c r="F71" s="77">
        <v>45</v>
      </c>
      <c r="G71" s="77">
        <v>50</v>
      </c>
      <c r="H71" s="77">
        <v>50</v>
      </c>
      <c r="I71" s="77">
        <f t="shared" si="7"/>
        <v>310</v>
      </c>
    </row>
    <row r="72" spans="1:9" ht="15.6">
      <c r="A72" s="75">
        <v>7</v>
      </c>
      <c r="B72" s="29" t="s">
        <v>35</v>
      </c>
      <c r="C72" s="81">
        <v>0</v>
      </c>
      <c r="D72" s="77">
        <v>20</v>
      </c>
      <c r="E72" s="77">
        <v>35</v>
      </c>
      <c r="F72" s="77">
        <v>35</v>
      </c>
      <c r="G72" s="77">
        <v>40</v>
      </c>
      <c r="H72" s="77">
        <v>45</v>
      </c>
      <c r="I72" s="77">
        <f t="shared" si="7"/>
        <v>175</v>
      </c>
    </row>
    <row r="73" spans="1:9" ht="15.6">
      <c r="A73" s="75">
        <v>8</v>
      </c>
      <c r="B73" s="33" t="s">
        <v>56</v>
      </c>
      <c r="C73" s="76">
        <v>0</v>
      </c>
      <c r="D73" s="77">
        <v>15</v>
      </c>
      <c r="E73" s="77">
        <v>30</v>
      </c>
      <c r="F73" s="77">
        <v>30</v>
      </c>
      <c r="G73" s="77">
        <v>0</v>
      </c>
      <c r="H73" s="77">
        <v>30</v>
      </c>
      <c r="I73" s="77">
        <f t="shared" si="7"/>
        <v>105</v>
      </c>
    </row>
    <row r="74" spans="1:9" ht="15.6">
      <c r="A74" s="75">
        <v>9</v>
      </c>
      <c r="B74" s="12" t="s">
        <v>57</v>
      </c>
      <c r="C74" s="81">
        <v>40</v>
      </c>
      <c r="D74" s="77">
        <v>45</v>
      </c>
      <c r="E74" s="77">
        <v>0</v>
      </c>
      <c r="F74" s="77">
        <v>0</v>
      </c>
      <c r="G74" s="77">
        <v>0</v>
      </c>
      <c r="H74" s="77">
        <v>0</v>
      </c>
      <c r="I74" s="77">
        <f t="shared" si="7"/>
        <v>85</v>
      </c>
    </row>
    <row r="75" spans="1:9" ht="15.6">
      <c r="A75" s="75">
        <v>10</v>
      </c>
      <c r="B75" s="12" t="s">
        <v>58</v>
      </c>
      <c r="C75" s="76">
        <v>30</v>
      </c>
      <c r="D75" s="77">
        <v>30</v>
      </c>
      <c r="E75" s="77">
        <v>0</v>
      </c>
      <c r="F75" s="77">
        <v>0</v>
      </c>
      <c r="G75" s="77">
        <v>0</v>
      </c>
      <c r="H75" s="77">
        <v>0</v>
      </c>
      <c r="I75" s="77">
        <f t="shared" si="7"/>
        <v>60</v>
      </c>
    </row>
    <row r="76" spans="1:9" ht="15.6">
      <c r="A76" s="75">
        <v>11</v>
      </c>
      <c r="B76" s="12" t="s">
        <v>59</v>
      </c>
      <c r="C76" s="76">
        <v>25</v>
      </c>
      <c r="D76" s="77">
        <v>35</v>
      </c>
      <c r="E76" s="77">
        <v>0</v>
      </c>
      <c r="F76" s="77">
        <v>0</v>
      </c>
      <c r="G76" s="77">
        <v>0</v>
      </c>
      <c r="H76" s="77">
        <v>0</v>
      </c>
      <c r="I76" s="77">
        <f t="shared" si="7"/>
        <v>60</v>
      </c>
    </row>
    <row r="77" spans="1:9" ht="15.6">
      <c r="A77" s="75">
        <v>12</v>
      </c>
      <c r="B77" s="24" t="s">
        <v>41</v>
      </c>
      <c r="C77" s="76">
        <v>0</v>
      </c>
      <c r="D77" s="77">
        <v>25</v>
      </c>
      <c r="E77" s="77">
        <v>0</v>
      </c>
      <c r="F77" s="77">
        <v>0</v>
      </c>
      <c r="G77" s="77">
        <v>0</v>
      </c>
      <c r="H77" s="77">
        <v>0</v>
      </c>
      <c r="I77" s="77">
        <f t="shared" si="7"/>
        <v>25</v>
      </c>
    </row>
    <row r="78" spans="1:9" ht="15.6">
      <c r="A78" s="75">
        <v>13</v>
      </c>
      <c r="B78" s="33" t="s">
        <v>60</v>
      </c>
      <c r="C78" s="75">
        <v>20</v>
      </c>
      <c r="D78" s="77">
        <v>0</v>
      </c>
      <c r="E78" s="77">
        <v>0</v>
      </c>
      <c r="F78" s="77">
        <v>0</v>
      </c>
      <c r="G78" s="77">
        <v>0</v>
      </c>
      <c r="H78" s="77">
        <v>0</v>
      </c>
      <c r="I78" s="77">
        <f t="shared" si="7"/>
        <v>20</v>
      </c>
    </row>
    <row r="79" spans="1:9" ht="15.6">
      <c r="A79" s="75">
        <v>14</v>
      </c>
      <c r="B79" s="12" t="s">
        <v>61</v>
      </c>
      <c r="C79" s="75">
        <v>15</v>
      </c>
      <c r="D79" s="77">
        <v>0</v>
      </c>
      <c r="E79" s="77">
        <v>0</v>
      </c>
      <c r="F79" s="77">
        <v>0</v>
      </c>
      <c r="G79" s="77">
        <v>0</v>
      </c>
      <c r="H79" s="77">
        <v>0</v>
      </c>
      <c r="I79" s="77">
        <f t="shared" si="7"/>
        <v>15</v>
      </c>
    </row>
  </sheetData>
  <sortState xmlns:xlrd2="http://schemas.microsoft.com/office/spreadsheetml/2017/richdata2" ref="A66:I79">
    <sortCondition descending="1" ref="I66:I79"/>
  </sortState>
  <mergeCells count="24">
    <mergeCell ref="D27:I27"/>
    <mergeCell ref="A1:L1"/>
    <mergeCell ref="A2:L2"/>
    <mergeCell ref="A3:L3"/>
    <mergeCell ref="A4:L4"/>
    <mergeCell ref="A17:L17"/>
    <mergeCell ref="A29:A30"/>
    <mergeCell ref="L29:L30"/>
    <mergeCell ref="A31:A32"/>
    <mergeCell ref="L31:L32"/>
    <mergeCell ref="A33:A34"/>
    <mergeCell ref="L33:L34"/>
    <mergeCell ref="A35:A36"/>
    <mergeCell ref="L35:L36"/>
    <mergeCell ref="A37:A38"/>
    <mergeCell ref="L37:L38"/>
    <mergeCell ref="A39:A40"/>
    <mergeCell ref="L39:L40"/>
    <mergeCell ref="A43:A44"/>
    <mergeCell ref="L43:L44"/>
    <mergeCell ref="A45:K45"/>
    <mergeCell ref="A64:J64"/>
    <mergeCell ref="L41:L42"/>
    <mergeCell ref="A41:A42"/>
  </mergeCells>
  <pageMargins left="0.7" right="0.7" top="0.75" bottom="0.75" header="0.3" footer="0.3"/>
  <pageSetup paperSize="9"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20"/>
  <sheetViews>
    <sheetView workbookViewId="0">
      <selection sqref="A1:B20"/>
    </sheetView>
  </sheetViews>
  <sheetFormatPr defaultRowHeight="13.2"/>
  <cols>
    <col min="1" max="1" width="22" customWidth="1"/>
  </cols>
  <sheetData>
    <row r="1" spans="1:3" ht="15.6">
      <c r="A1" s="84" t="s">
        <v>25</v>
      </c>
      <c r="B1" s="83">
        <v>900</v>
      </c>
    </row>
    <row r="2" spans="1:3" ht="15.6">
      <c r="A2" s="24" t="s">
        <v>46</v>
      </c>
      <c r="B2" s="83">
        <v>900</v>
      </c>
    </row>
    <row r="3" spans="1:3" ht="15.6">
      <c r="A3" s="33" t="s">
        <v>28</v>
      </c>
      <c r="B3" s="83">
        <v>900</v>
      </c>
    </row>
    <row r="4" spans="1:3" ht="15.6">
      <c r="A4" s="24" t="s">
        <v>36</v>
      </c>
      <c r="B4" s="83">
        <v>900</v>
      </c>
    </row>
    <row r="5" spans="1:3" ht="15.6">
      <c r="A5" s="12" t="s">
        <v>30</v>
      </c>
      <c r="B5" s="83">
        <v>900</v>
      </c>
    </row>
    <row r="6" spans="1:3" ht="15.6">
      <c r="A6" s="12" t="s">
        <v>40</v>
      </c>
      <c r="B6" s="83">
        <v>900</v>
      </c>
    </row>
    <row r="7" spans="1:3" ht="15.6">
      <c r="A7" s="33" t="s">
        <v>43</v>
      </c>
      <c r="B7" s="83">
        <v>400</v>
      </c>
      <c r="C7" s="114">
        <v>0.5</v>
      </c>
    </row>
    <row r="8" spans="1:3" ht="15.6">
      <c r="A8" s="12" t="s">
        <v>50</v>
      </c>
      <c r="B8" s="83">
        <v>900</v>
      </c>
    </row>
    <row r="9" spans="1:3" ht="15.6">
      <c r="A9" s="12" t="s">
        <v>27</v>
      </c>
      <c r="B9" s="83">
        <v>900</v>
      </c>
    </row>
    <row r="10" spans="1:3" ht="15.6">
      <c r="A10" s="33" t="s">
        <v>45</v>
      </c>
      <c r="B10" s="83">
        <v>800</v>
      </c>
    </row>
    <row r="11" spans="1:3" ht="15.6">
      <c r="A11" s="33" t="s">
        <v>49</v>
      </c>
      <c r="B11" s="83">
        <v>800</v>
      </c>
    </row>
    <row r="12" spans="1:3" ht="15.6">
      <c r="A12" s="12" t="s">
        <v>26</v>
      </c>
      <c r="B12" s="83">
        <v>900</v>
      </c>
    </row>
    <row r="13" spans="1:3" ht="15.6">
      <c r="A13" s="48" t="s">
        <v>31</v>
      </c>
      <c r="B13" s="83">
        <v>900</v>
      </c>
    </row>
    <row r="14" spans="1:3" ht="15.6">
      <c r="A14" s="33" t="s">
        <v>34</v>
      </c>
      <c r="B14" s="83">
        <v>900</v>
      </c>
    </row>
    <row r="15" spans="1:3" ht="15.6">
      <c r="A15" s="12" t="s">
        <v>32</v>
      </c>
      <c r="B15" s="83">
        <v>900</v>
      </c>
    </row>
    <row r="16" spans="1:3" ht="15.6">
      <c r="A16" s="12" t="s">
        <v>63</v>
      </c>
      <c r="B16" s="83">
        <v>900</v>
      </c>
    </row>
    <row r="17" spans="1:2" ht="15.6">
      <c r="A17" s="29" t="s">
        <v>29</v>
      </c>
      <c r="B17" s="83">
        <v>900</v>
      </c>
    </row>
    <row r="18" spans="1:2" ht="15.6">
      <c r="A18" s="29" t="s">
        <v>33</v>
      </c>
      <c r="B18" s="83">
        <v>900</v>
      </c>
    </row>
    <row r="19" spans="1:2" ht="15.6">
      <c r="A19" s="108" t="s">
        <v>56</v>
      </c>
      <c r="B19" s="83">
        <v>900</v>
      </c>
    </row>
    <row r="20" spans="1:2">
      <c r="B20">
        <f>SUM(B1:B19)</f>
        <v>16400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73"/>
  <sheetViews>
    <sheetView view="pageBreakPreview" zoomScale="90" zoomScaleNormal="100" zoomScaleSheetLayoutView="90" workbookViewId="0">
      <selection activeCell="I6" sqref="I6:I7"/>
    </sheetView>
  </sheetViews>
  <sheetFormatPr defaultRowHeight="13.2"/>
  <cols>
    <col min="2" max="2" width="23" customWidth="1"/>
    <col min="11" max="11" width="10.33203125" customWidth="1"/>
  </cols>
  <sheetData>
    <row r="1" spans="1:14" ht="21">
      <c r="A1" s="319" t="s">
        <v>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</row>
    <row r="2" spans="1:14" ht="28.8">
      <c r="A2" s="320" t="s">
        <v>24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4" ht="21">
      <c r="A3" s="321" t="s">
        <v>9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</row>
    <row r="4" spans="1:14" ht="21.6" thickBot="1">
      <c r="A4" s="318" t="s">
        <v>10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22"/>
    </row>
    <row r="5" spans="1:14" ht="16.2" thickBot="1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2" t="s">
        <v>15</v>
      </c>
      <c r="L5" s="4"/>
      <c r="M5" s="4"/>
      <c r="N5" s="4"/>
    </row>
    <row r="6" spans="1:14" ht="15.6">
      <c r="A6" s="89">
        <v>1</v>
      </c>
      <c r="B6" s="84" t="s">
        <v>30</v>
      </c>
      <c r="C6" s="58">
        <v>145</v>
      </c>
      <c r="D6" s="58">
        <v>244</v>
      </c>
      <c r="E6" s="58">
        <v>183</v>
      </c>
      <c r="F6" s="58">
        <v>190</v>
      </c>
      <c r="G6" s="58">
        <v>144</v>
      </c>
      <c r="H6" s="58">
        <v>191</v>
      </c>
      <c r="I6" s="58">
        <v>-48</v>
      </c>
      <c r="J6" s="85">
        <f t="shared" ref="J6:J12" si="0">SUM(C6:I6)</f>
        <v>1049</v>
      </c>
      <c r="K6" s="86">
        <f t="shared" ref="K6:K12" si="1">J6/6</f>
        <v>174.83333333333334</v>
      </c>
      <c r="L6" s="11"/>
      <c r="M6" s="11"/>
      <c r="N6" s="11"/>
    </row>
    <row r="7" spans="1:14" ht="15.6">
      <c r="A7" s="90">
        <v>2</v>
      </c>
      <c r="B7" s="24" t="s">
        <v>36</v>
      </c>
      <c r="C7" s="25">
        <v>149</v>
      </c>
      <c r="D7" s="25">
        <v>171</v>
      </c>
      <c r="E7" s="25">
        <v>184</v>
      </c>
      <c r="F7" s="25">
        <v>204</v>
      </c>
      <c r="G7" s="25">
        <v>209</v>
      </c>
      <c r="H7" s="25">
        <v>160</v>
      </c>
      <c r="I7" s="25">
        <v>-48</v>
      </c>
      <c r="J7" s="27">
        <f t="shared" si="0"/>
        <v>1029</v>
      </c>
      <c r="K7" s="47">
        <f t="shared" si="1"/>
        <v>171.5</v>
      </c>
      <c r="L7" s="11"/>
      <c r="M7" s="11"/>
      <c r="N7" s="11"/>
    </row>
    <row r="8" spans="1:14" ht="16.2" thickBot="1">
      <c r="A8" s="17">
        <v>3</v>
      </c>
      <c r="B8" s="18" t="s">
        <v>40</v>
      </c>
      <c r="C8" s="19">
        <v>148</v>
      </c>
      <c r="D8" s="19">
        <v>177</v>
      </c>
      <c r="E8" s="19">
        <v>167</v>
      </c>
      <c r="F8" s="20">
        <v>180</v>
      </c>
      <c r="G8" s="19">
        <v>186</v>
      </c>
      <c r="H8" s="19">
        <v>145</v>
      </c>
      <c r="I8" s="19"/>
      <c r="J8" s="21">
        <f t="shared" si="0"/>
        <v>1003</v>
      </c>
      <c r="K8" s="22">
        <f t="shared" si="1"/>
        <v>167.16666666666666</v>
      </c>
      <c r="L8" s="11"/>
      <c r="M8" s="11"/>
      <c r="N8" s="11"/>
    </row>
    <row r="9" spans="1:14" ht="15.6">
      <c r="A9" s="23">
        <v>4</v>
      </c>
      <c r="B9" s="24" t="s">
        <v>28</v>
      </c>
      <c r="C9" s="25">
        <v>130</v>
      </c>
      <c r="D9" s="25">
        <v>158</v>
      </c>
      <c r="E9" s="25">
        <v>166</v>
      </c>
      <c r="F9" s="26">
        <v>177</v>
      </c>
      <c r="G9" s="25">
        <v>181</v>
      </c>
      <c r="H9" s="25">
        <v>159</v>
      </c>
      <c r="I9" s="25"/>
      <c r="J9" s="27">
        <f t="shared" si="0"/>
        <v>971</v>
      </c>
      <c r="K9" s="28">
        <f t="shared" si="1"/>
        <v>161.83333333333334</v>
      </c>
      <c r="L9" s="11"/>
      <c r="M9" s="11"/>
      <c r="N9" s="11"/>
    </row>
    <row r="10" spans="1:14" ht="15.6">
      <c r="A10" s="87">
        <v>5</v>
      </c>
      <c r="B10" s="12" t="s">
        <v>27</v>
      </c>
      <c r="C10" s="13">
        <v>204</v>
      </c>
      <c r="D10" s="13">
        <v>162</v>
      </c>
      <c r="E10" s="13">
        <v>159</v>
      </c>
      <c r="F10" s="14">
        <v>150</v>
      </c>
      <c r="G10" s="13">
        <v>137</v>
      </c>
      <c r="H10" s="13">
        <v>151</v>
      </c>
      <c r="I10" s="13"/>
      <c r="J10" s="15">
        <f t="shared" si="0"/>
        <v>963</v>
      </c>
      <c r="K10" s="37">
        <f t="shared" si="1"/>
        <v>160.5</v>
      </c>
      <c r="L10" s="11"/>
      <c r="M10" s="11"/>
      <c r="N10" s="11"/>
    </row>
    <row r="11" spans="1:14" ht="15.6">
      <c r="A11" s="38">
        <v>6</v>
      </c>
      <c r="B11" s="33" t="s">
        <v>43</v>
      </c>
      <c r="C11" s="34">
        <v>145</v>
      </c>
      <c r="D11" s="34">
        <v>142</v>
      </c>
      <c r="E11" s="34">
        <v>157</v>
      </c>
      <c r="F11" s="35">
        <v>173</v>
      </c>
      <c r="G11" s="34">
        <v>185</v>
      </c>
      <c r="H11" s="34">
        <v>140</v>
      </c>
      <c r="I11" s="34"/>
      <c r="J11" s="36">
        <f t="shared" si="0"/>
        <v>942</v>
      </c>
      <c r="K11" s="39">
        <f t="shared" si="1"/>
        <v>157</v>
      </c>
      <c r="L11" s="11"/>
      <c r="M11" s="11"/>
      <c r="N11" s="11"/>
    </row>
    <row r="12" spans="1:14" ht="15.6">
      <c r="A12" s="38">
        <v>7</v>
      </c>
      <c r="B12" s="33" t="s">
        <v>25</v>
      </c>
      <c r="C12" s="34">
        <v>181</v>
      </c>
      <c r="D12" s="34">
        <v>155</v>
      </c>
      <c r="E12" s="34">
        <v>168</v>
      </c>
      <c r="F12" s="35">
        <v>121</v>
      </c>
      <c r="G12" s="34">
        <v>147</v>
      </c>
      <c r="H12" s="34">
        <v>163</v>
      </c>
      <c r="I12" s="34"/>
      <c r="J12" s="36">
        <f t="shared" si="0"/>
        <v>935</v>
      </c>
      <c r="K12" s="37">
        <f t="shared" si="1"/>
        <v>155.83333333333334</v>
      </c>
      <c r="L12" s="11"/>
      <c r="M12" s="11"/>
      <c r="N12" s="11"/>
    </row>
    <row r="13" spans="1:14" ht="21.6" thickBot="1">
      <c r="A13" s="318" t="s">
        <v>16</v>
      </c>
      <c r="B13" s="318"/>
      <c r="C13" s="318"/>
      <c r="D13" s="318"/>
      <c r="E13" s="318"/>
      <c r="F13" s="318"/>
      <c r="G13" s="318"/>
      <c r="H13" s="318"/>
      <c r="I13" s="318"/>
      <c r="J13" s="318"/>
      <c r="K13" s="318"/>
      <c r="L13" s="318"/>
      <c r="M13" s="11"/>
      <c r="N13" s="11"/>
    </row>
    <row r="14" spans="1:14" ht="16.2" thickBot="1">
      <c r="A14" s="40" t="s">
        <v>11</v>
      </c>
      <c r="B14" s="41" t="s">
        <v>12</v>
      </c>
      <c r="C14" s="41" t="s">
        <v>1</v>
      </c>
      <c r="D14" s="41" t="s">
        <v>2</v>
      </c>
      <c r="E14" s="41" t="s">
        <v>3</v>
      </c>
      <c r="F14" s="41" t="s">
        <v>4</v>
      </c>
      <c r="G14" s="41" t="s">
        <v>5</v>
      </c>
      <c r="H14" s="41" t="s">
        <v>6</v>
      </c>
      <c r="I14" s="41" t="s">
        <v>13</v>
      </c>
      <c r="J14" s="42" t="s">
        <v>14</v>
      </c>
      <c r="K14" s="43" t="s">
        <v>15</v>
      </c>
      <c r="L14" s="44"/>
      <c r="M14" s="11"/>
      <c r="N14" s="11"/>
    </row>
    <row r="15" spans="1:14" ht="15.6">
      <c r="A15" s="5">
        <v>1</v>
      </c>
      <c r="B15" s="6" t="s">
        <v>26</v>
      </c>
      <c r="C15" s="7">
        <v>139</v>
      </c>
      <c r="D15" s="7">
        <v>174</v>
      </c>
      <c r="E15" s="8">
        <v>138</v>
      </c>
      <c r="F15" s="8">
        <v>200</v>
      </c>
      <c r="G15" s="7">
        <v>163</v>
      </c>
      <c r="H15" s="7">
        <v>200</v>
      </c>
      <c r="I15" s="7">
        <v>-30</v>
      </c>
      <c r="J15" s="9">
        <f t="shared" ref="J15:J22" si="2">SUM(C15:I15)</f>
        <v>984</v>
      </c>
      <c r="K15" s="45">
        <f t="shared" ref="K15:K22" si="3">J15/6</f>
        <v>164</v>
      </c>
      <c r="L15" s="44"/>
      <c r="M15" s="11"/>
      <c r="N15" s="11"/>
    </row>
    <row r="16" spans="1:14" ht="15.6">
      <c r="A16" s="92">
        <v>2</v>
      </c>
      <c r="B16" s="48" t="s">
        <v>33</v>
      </c>
      <c r="C16" s="35">
        <v>128</v>
      </c>
      <c r="D16" s="35">
        <v>118</v>
      </c>
      <c r="E16" s="35">
        <v>213</v>
      </c>
      <c r="F16" s="35">
        <v>181</v>
      </c>
      <c r="G16" s="35">
        <v>163</v>
      </c>
      <c r="H16" s="35">
        <v>146</v>
      </c>
      <c r="I16" s="34"/>
      <c r="J16" s="15">
        <f t="shared" si="2"/>
        <v>949</v>
      </c>
      <c r="K16" s="16">
        <f t="shared" si="3"/>
        <v>158.16666666666666</v>
      </c>
      <c r="L16" s="44"/>
      <c r="M16" s="11"/>
      <c r="N16" s="11"/>
    </row>
    <row r="17" spans="1:14" ht="16.2" thickBot="1">
      <c r="A17" s="17">
        <v>3</v>
      </c>
      <c r="B17" s="18" t="s">
        <v>34</v>
      </c>
      <c r="C17" s="51">
        <v>145</v>
      </c>
      <c r="D17" s="51">
        <v>167</v>
      </c>
      <c r="E17" s="51">
        <v>134</v>
      </c>
      <c r="F17" s="68">
        <v>143</v>
      </c>
      <c r="G17" s="51">
        <v>189</v>
      </c>
      <c r="H17" s="51">
        <v>149</v>
      </c>
      <c r="I17" s="51"/>
      <c r="J17" s="52">
        <f t="shared" si="2"/>
        <v>927</v>
      </c>
      <c r="K17" s="53">
        <f t="shared" si="3"/>
        <v>154.5</v>
      </c>
      <c r="L17" s="44"/>
      <c r="M17" s="44"/>
      <c r="N17" s="44"/>
    </row>
    <row r="18" spans="1:14" ht="15.6">
      <c r="A18" s="91">
        <v>4</v>
      </c>
      <c r="B18" s="6" t="s">
        <v>31</v>
      </c>
      <c r="C18" s="7">
        <v>146</v>
      </c>
      <c r="D18" s="7">
        <v>206</v>
      </c>
      <c r="E18" s="8">
        <v>137</v>
      </c>
      <c r="F18" s="8">
        <v>164</v>
      </c>
      <c r="G18" s="7">
        <v>145</v>
      </c>
      <c r="H18" s="7">
        <v>158</v>
      </c>
      <c r="I18" s="7">
        <v>-30</v>
      </c>
      <c r="J18" s="9">
        <f t="shared" si="2"/>
        <v>926</v>
      </c>
      <c r="K18" s="10">
        <f t="shared" si="3"/>
        <v>154.33333333333334</v>
      </c>
      <c r="L18" s="44"/>
      <c r="M18" s="44"/>
      <c r="N18" s="44"/>
    </row>
    <row r="19" spans="1:14" ht="15.6">
      <c r="A19" s="87">
        <v>5</v>
      </c>
      <c r="B19" s="12" t="s">
        <v>32</v>
      </c>
      <c r="C19" s="13">
        <v>179</v>
      </c>
      <c r="D19" s="13">
        <v>113</v>
      </c>
      <c r="E19" s="13">
        <v>150</v>
      </c>
      <c r="F19" s="13">
        <v>126</v>
      </c>
      <c r="G19" s="13">
        <v>159</v>
      </c>
      <c r="H19" s="13">
        <v>169</v>
      </c>
      <c r="I19" s="13">
        <v>-30</v>
      </c>
      <c r="J19" s="15">
        <f t="shared" si="2"/>
        <v>866</v>
      </c>
      <c r="K19" s="37">
        <f t="shared" si="3"/>
        <v>144.33333333333334</v>
      </c>
      <c r="L19" s="44"/>
      <c r="M19" s="44"/>
      <c r="N19" s="44"/>
    </row>
    <row r="20" spans="1:14" ht="15.6">
      <c r="A20" s="38">
        <v>6</v>
      </c>
      <c r="B20" s="29" t="s">
        <v>35</v>
      </c>
      <c r="C20" s="34">
        <v>85</v>
      </c>
      <c r="D20" s="34">
        <v>185</v>
      </c>
      <c r="E20" s="35">
        <v>120</v>
      </c>
      <c r="F20" s="35">
        <v>143</v>
      </c>
      <c r="G20" s="34">
        <v>145</v>
      </c>
      <c r="H20" s="34">
        <v>160</v>
      </c>
      <c r="I20" s="34"/>
      <c r="J20" s="88">
        <f t="shared" si="2"/>
        <v>838</v>
      </c>
      <c r="K20" s="39">
        <f t="shared" si="3"/>
        <v>139.66666666666666</v>
      </c>
      <c r="L20" s="44"/>
      <c r="M20" s="44"/>
      <c r="N20" s="44"/>
    </row>
    <row r="21" spans="1:14" ht="15.6">
      <c r="A21" s="38">
        <v>7</v>
      </c>
      <c r="B21" s="29" t="s">
        <v>41</v>
      </c>
      <c r="C21" s="30">
        <v>142</v>
      </c>
      <c r="D21" s="30">
        <v>147</v>
      </c>
      <c r="E21" s="30">
        <v>141</v>
      </c>
      <c r="F21" s="65">
        <v>126</v>
      </c>
      <c r="G21" s="30">
        <v>132</v>
      </c>
      <c r="H21" s="30">
        <v>124</v>
      </c>
      <c r="I21" s="30"/>
      <c r="J21" s="31">
        <f t="shared" si="2"/>
        <v>812</v>
      </c>
      <c r="K21" s="32">
        <f t="shared" si="3"/>
        <v>135.33333333333334</v>
      </c>
      <c r="L21" s="44"/>
      <c r="M21" s="44"/>
      <c r="N21" s="44"/>
    </row>
    <row r="22" spans="1:14" ht="16.2" thickBot="1">
      <c r="A22" s="93">
        <v>8</v>
      </c>
      <c r="B22" s="111" t="s">
        <v>29</v>
      </c>
      <c r="C22" s="68">
        <v>114</v>
      </c>
      <c r="D22" s="68">
        <v>147</v>
      </c>
      <c r="E22" s="68">
        <v>105</v>
      </c>
      <c r="F22" s="68">
        <v>119</v>
      </c>
      <c r="G22" s="68">
        <v>135</v>
      </c>
      <c r="H22" s="68">
        <v>136</v>
      </c>
      <c r="I22" s="51"/>
      <c r="J22" s="52">
        <f t="shared" si="2"/>
        <v>756</v>
      </c>
      <c r="K22" s="53">
        <f t="shared" si="3"/>
        <v>126</v>
      </c>
      <c r="L22" s="44"/>
      <c r="M22" s="44"/>
      <c r="N22" s="44"/>
    </row>
    <row r="23" spans="1:14" ht="21.6" thickBot="1">
      <c r="A23" s="11"/>
      <c r="B23" s="54"/>
      <c r="C23" s="54"/>
      <c r="D23" s="343" t="s">
        <v>17</v>
      </c>
      <c r="E23" s="343"/>
      <c r="F23" s="343"/>
      <c r="G23" s="343"/>
      <c r="H23" s="343"/>
      <c r="I23" s="343"/>
      <c r="J23" s="54"/>
      <c r="K23" s="54"/>
      <c r="L23" s="54"/>
      <c r="M23" s="44"/>
      <c r="N23" s="44"/>
    </row>
    <row r="24" spans="1:14" ht="16.2" thickBot="1">
      <c r="A24" s="1" t="s">
        <v>11</v>
      </c>
      <c r="B24" s="41" t="s">
        <v>12</v>
      </c>
      <c r="C24" s="41" t="s">
        <v>1</v>
      </c>
      <c r="D24" s="41" t="s">
        <v>2</v>
      </c>
      <c r="E24" s="41" t="s">
        <v>3</v>
      </c>
      <c r="F24" s="41" t="s">
        <v>4</v>
      </c>
      <c r="G24" s="41" t="s">
        <v>5</v>
      </c>
      <c r="H24" s="41" t="s">
        <v>6</v>
      </c>
      <c r="I24" s="41" t="s">
        <v>7</v>
      </c>
      <c r="J24" s="41" t="s">
        <v>14</v>
      </c>
      <c r="K24" s="41" t="s">
        <v>15</v>
      </c>
      <c r="L24" s="55" t="s">
        <v>18</v>
      </c>
      <c r="M24" s="44"/>
      <c r="N24" s="44"/>
    </row>
    <row r="25" spans="1:14" ht="15.6">
      <c r="A25" s="344">
        <v>1</v>
      </c>
      <c r="B25" s="60" t="s">
        <v>34</v>
      </c>
      <c r="C25" s="94">
        <v>145</v>
      </c>
      <c r="D25" s="94">
        <v>167</v>
      </c>
      <c r="E25" s="94">
        <v>134</v>
      </c>
      <c r="F25" s="94">
        <v>143</v>
      </c>
      <c r="G25" s="95">
        <v>189</v>
      </c>
      <c r="H25" s="95">
        <v>149</v>
      </c>
      <c r="I25" s="96">
        <v>60</v>
      </c>
      <c r="J25" s="58">
        <f t="shared" ref="J25:J38" si="4">SUM(C25:I25)</f>
        <v>987</v>
      </c>
      <c r="K25" s="59">
        <f t="shared" ref="K25:K38" si="5">J25/6</f>
        <v>164.5</v>
      </c>
      <c r="L25" s="346">
        <f>SUM(J25:J26)</f>
        <v>2084</v>
      </c>
      <c r="M25" s="44"/>
      <c r="N25" s="44"/>
    </row>
    <row r="26" spans="1:14" ht="15.6">
      <c r="A26" s="345"/>
      <c r="B26" s="63" t="s">
        <v>30</v>
      </c>
      <c r="C26" s="98">
        <v>145</v>
      </c>
      <c r="D26" s="98">
        <v>244</v>
      </c>
      <c r="E26" s="98">
        <v>183</v>
      </c>
      <c r="F26" s="98">
        <v>190</v>
      </c>
      <c r="G26" s="98">
        <v>144</v>
      </c>
      <c r="H26" s="98">
        <v>191</v>
      </c>
      <c r="I26" s="96"/>
      <c r="J26" s="25">
        <f t="shared" si="4"/>
        <v>1097</v>
      </c>
      <c r="K26" s="62">
        <f t="shared" si="5"/>
        <v>182.83333333333334</v>
      </c>
      <c r="L26" s="327"/>
      <c r="M26" s="44"/>
      <c r="N26" s="44"/>
    </row>
    <row r="27" spans="1:14" ht="15.6">
      <c r="A27" s="324">
        <v>2</v>
      </c>
      <c r="B27" s="102" t="s">
        <v>31</v>
      </c>
      <c r="C27" s="103">
        <v>146</v>
      </c>
      <c r="D27" s="103">
        <v>206</v>
      </c>
      <c r="E27" s="103">
        <v>137</v>
      </c>
      <c r="F27" s="103">
        <v>164</v>
      </c>
      <c r="G27" s="25">
        <v>145</v>
      </c>
      <c r="H27" s="25">
        <v>158</v>
      </c>
      <c r="I27" s="104">
        <v>60</v>
      </c>
      <c r="J27" s="25">
        <f t="shared" si="4"/>
        <v>1016</v>
      </c>
      <c r="K27" s="97">
        <f t="shared" si="5"/>
        <v>169.33333333333334</v>
      </c>
      <c r="L27" s="326">
        <f>SUM(J27:J28)</f>
        <v>1951</v>
      </c>
      <c r="M27" s="44"/>
      <c r="N27" s="44"/>
    </row>
    <row r="28" spans="1:14" ht="15.6">
      <c r="A28" s="345"/>
      <c r="B28" s="29" t="s">
        <v>25</v>
      </c>
      <c r="C28" s="65">
        <v>181</v>
      </c>
      <c r="D28" s="65">
        <v>155</v>
      </c>
      <c r="E28" s="65">
        <v>168</v>
      </c>
      <c r="F28" s="65">
        <v>121</v>
      </c>
      <c r="G28" s="30">
        <v>147</v>
      </c>
      <c r="H28" s="30">
        <v>163</v>
      </c>
      <c r="I28" s="104"/>
      <c r="J28" s="30">
        <f t="shared" si="4"/>
        <v>935</v>
      </c>
      <c r="K28" s="97">
        <f t="shared" si="5"/>
        <v>155.83333333333334</v>
      </c>
      <c r="L28" s="327"/>
      <c r="M28" s="44"/>
      <c r="N28" s="44"/>
    </row>
    <row r="29" spans="1:14" ht="15.6">
      <c r="A29" s="324">
        <v>3</v>
      </c>
      <c r="B29" s="108" t="s">
        <v>33</v>
      </c>
      <c r="C29" s="26">
        <v>128</v>
      </c>
      <c r="D29" s="26">
        <v>118</v>
      </c>
      <c r="E29" s="26">
        <v>213</v>
      </c>
      <c r="F29" s="26">
        <v>181</v>
      </c>
      <c r="G29" s="26">
        <v>163</v>
      </c>
      <c r="H29" s="30">
        <v>146</v>
      </c>
      <c r="I29" s="107">
        <v>60</v>
      </c>
      <c r="J29" s="30">
        <f t="shared" si="4"/>
        <v>1009</v>
      </c>
      <c r="K29" s="66">
        <f t="shared" si="5"/>
        <v>168.16666666666666</v>
      </c>
      <c r="L29" s="327">
        <f>SUM(J29:J30)</f>
        <v>1951</v>
      </c>
      <c r="M29" s="44"/>
    </row>
    <row r="30" spans="1:14" ht="16.2" thickBot="1">
      <c r="A30" s="328"/>
      <c r="B30" s="49" t="s">
        <v>43</v>
      </c>
      <c r="C30" s="68">
        <v>145</v>
      </c>
      <c r="D30" s="68">
        <v>142</v>
      </c>
      <c r="E30" s="68">
        <v>157</v>
      </c>
      <c r="F30" s="68">
        <v>173</v>
      </c>
      <c r="G30" s="51">
        <v>185</v>
      </c>
      <c r="H30" s="51">
        <v>140</v>
      </c>
      <c r="I30" s="100"/>
      <c r="J30" s="51">
        <f t="shared" si="4"/>
        <v>942</v>
      </c>
      <c r="K30" s="69">
        <f t="shared" si="5"/>
        <v>157</v>
      </c>
      <c r="L30" s="329"/>
      <c r="M30" s="44"/>
    </row>
    <row r="31" spans="1:14" ht="15.6">
      <c r="A31" s="331">
        <v>4</v>
      </c>
      <c r="B31" s="60" t="s">
        <v>32</v>
      </c>
      <c r="C31" s="107">
        <v>179</v>
      </c>
      <c r="D31" s="107">
        <v>113</v>
      </c>
      <c r="E31" s="107">
        <v>150</v>
      </c>
      <c r="F31" s="107">
        <v>126</v>
      </c>
      <c r="G31" s="110">
        <v>159</v>
      </c>
      <c r="H31" s="110">
        <v>169</v>
      </c>
      <c r="I31" s="26">
        <v>60</v>
      </c>
      <c r="J31" s="25">
        <f t="shared" si="4"/>
        <v>956</v>
      </c>
      <c r="K31" s="105">
        <f t="shared" si="5"/>
        <v>159.33333333333334</v>
      </c>
      <c r="L31" s="326">
        <f>SUM(J31:J32)</f>
        <v>1927</v>
      </c>
      <c r="M31" s="44"/>
    </row>
    <row r="32" spans="1:14" ht="15.6">
      <c r="A32" s="332"/>
      <c r="B32" s="63" t="s">
        <v>28</v>
      </c>
      <c r="C32" s="94">
        <v>130</v>
      </c>
      <c r="D32" s="94">
        <v>158</v>
      </c>
      <c r="E32" s="94">
        <v>166</v>
      </c>
      <c r="F32" s="94">
        <v>177</v>
      </c>
      <c r="G32" s="99">
        <v>181</v>
      </c>
      <c r="H32" s="99">
        <v>159</v>
      </c>
      <c r="I32" s="65"/>
      <c r="J32" s="25">
        <f t="shared" si="4"/>
        <v>971</v>
      </c>
      <c r="K32" s="97">
        <f t="shared" si="5"/>
        <v>161.83333333333334</v>
      </c>
      <c r="L32" s="327"/>
      <c r="M32" s="44"/>
    </row>
    <row r="33" spans="1:14" ht="15.6">
      <c r="A33" s="332">
        <v>5</v>
      </c>
      <c r="B33" s="109" t="s">
        <v>42</v>
      </c>
      <c r="C33" s="107">
        <v>85</v>
      </c>
      <c r="D33" s="107">
        <v>185</v>
      </c>
      <c r="E33" s="107">
        <v>120</v>
      </c>
      <c r="F33" s="107">
        <v>143</v>
      </c>
      <c r="G33" s="95">
        <v>145</v>
      </c>
      <c r="H33" s="95">
        <v>160</v>
      </c>
      <c r="I33" s="107">
        <v>60</v>
      </c>
      <c r="J33" s="25">
        <f t="shared" si="4"/>
        <v>898</v>
      </c>
      <c r="K33" s="105">
        <f t="shared" si="5"/>
        <v>149.66666666666666</v>
      </c>
      <c r="L33" s="326">
        <f>SUM(J33:J34)</f>
        <v>1901</v>
      </c>
      <c r="M33" s="44"/>
    </row>
    <row r="34" spans="1:14" ht="15.6">
      <c r="A34" s="332"/>
      <c r="B34" s="63" t="s">
        <v>40</v>
      </c>
      <c r="C34" s="94">
        <v>148</v>
      </c>
      <c r="D34" s="94">
        <v>177</v>
      </c>
      <c r="E34" s="94">
        <v>167</v>
      </c>
      <c r="F34" s="94">
        <v>180</v>
      </c>
      <c r="G34" s="98">
        <v>186</v>
      </c>
      <c r="H34" s="98">
        <v>145</v>
      </c>
      <c r="I34" s="94"/>
      <c r="J34" s="30">
        <f t="shared" si="4"/>
        <v>1003</v>
      </c>
      <c r="K34" s="97">
        <f t="shared" si="5"/>
        <v>167.16666666666666</v>
      </c>
      <c r="L34" s="327"/>
      <c r="M34" s="44"/>
    </row>
    <row r="35" spans="1:14" ht="15.6">
      <c r="A35" s="332">
        <v>6</v>
      </c>
      <c r="B35" s="12" t="s">
        <v>29</v>
      </c>
      <c r="C35" s="14">
        <v>114</v>
      </c>
      <c r="D35" s="14">
        <v>147</v>
      </c>
      <c r="E35" s="14">
        <v>105</v>
      </c>
      <c r="F35" s="14">
        <v>119</v>
      </c>
      <c r="G35" s="71">
        <v>135</v>
      </c>
      <c r="H35" s="71">
        <v>136</v>
      </c>
      <c r="I35" s="14">
        <v>60</v>
      </c>
      <c r="J35" s="25">
        <f t="shared" si="4"/>
        <v>816</v>
      </c>
      <c r="K35" s="105">
        <f t="shared" si="5"/>
        <v>136</v>
      </c>
      <c r="L35" s="326">
        <f>SUM(J35:J36)</f>
        <v>1893</v>
      </c>
      <c r="M35" s="44"/>
    </row>
    <row r="36" spans="1:14" ht="15.6">
      <c r="A36" s="332"/>
      <c r="B36" s="33" t="s">
        <v>36</v>
      </c>
      <c r="C36" s="35">
        <v>149</v>
      </c>
      <c r="D36" s="35">
        <v>171</v>
      </c>
      <c r="E36" s="35">
        <v>184</v>
      </c>
      <c r="F36" s="35">
        <v>204</v>
      </c>
      <c r="G36" s="64">
        <v>209</v>
      </c>
      <c r="H36" s="64">
        <v>160</v>
      </c>
      <c r="I36" s="35"/>
      <c r="J36" s="25">
        <f t="shared" si="4"/>
        <v>1077</v>
      </c>
      <c r="K36" s="97">
        <f t="shared" si="5"/>
        <v>179.5</v>
      </c>
      <c r="L36" s="327"/>
      <c r="M36" s="44"/>
    </row>
    <row r="37" spans="1:14" ht="15.6">
      <c r="A37" s="334">
        <v>7</v>
      </c>
      <c r="B37" s="60" t="s">
        <v>41</v>
      </c>
      <c r="C37" s="14">
        <v>142</v>
      </c>
      <c r="D37" s="14">
        <v>147</v>
      </c>
      <c r="E37" s="14">
        <v>141</v>
      </c>
      <c r="F37" s="14">
        <v>126</v>
      </c>
      <c r="G37" s="13">
        <v>132</v>
      </c>
      <c r="H37" s="13">
        <v>124</v>
      </c>
      <c r="I37" s="61">
        <v>60</v>
      </c>
      <c r="J37" s="25">
        <f t="shared" si="4"/>
        <v>872</v>
      </c>
      <c r="K37" s="70">
        <f t="shared" si="5"/>
        <v>145.33333333333334</v>
      </c>
      <c r="L37" s="326">
        <f>SUM(J37:J38)</f>
        <v>1835</v>
      </c>
      <c r="M37" s="44"/>
    </row>
    <row r="38" spans="1:14" ht="15.6">
      <c r="A38" s="335"/>
      <c r="B38" s="60" t="s">
        <v>27</v>
      </c>
      <c r="C38" s="14">
        <v>204</v>
      </c>
      <c r="D38" s="14">
        <v>162</v>
      </c>
      <c r="E38" s="14">
        <v>159</v>
      </c>
      <c r="F38" s="14">
        <v>150</v>
      </c>
      <c r="G38" s="34">
        <v>137</v>
      </c>
      <c r="H38" s="34">
        <v>151</v>
      </c>
      <c r="I38" s="61"/>
      <c r="J38" s="25">
        <f t="shared" si="4"/>
        <v>963</v>
      </c>
      <c r="K38" s="70">
        <f t="shared" si="5"/>
        <v>160.5</v>
      </c>
      <c r="L38" s="327"/>
      <c r="M38" s="44"/>
    </row>
    <row r="39" spans="1:14" ht="15.6">
      <c r="A39" s="350" t="s">
        <v>64</v>
      </c>
      <c r="B39" s="350"/>
      <c r="C39" s="350"/>
      <c r="D39" s="350"/>
      <c r="E39" s="350"/>
      <c r="F39" s="350"/>
      <c r="G39" s="350"/>
      <c r="H39" s="350"/>
      <c r="I39" s="350"/>
      <c r="J39" s="350"/>
      <c r="K39" s="350"/>
      <c r="L39" s="72"/>
      <c r="M39" s="44"/>
    </row>
    <row r="40" spans="1:14" ht="15.6">
      <c r="A40" s="73" t="s">
        <v>0</v>
      </c>
      <c r="B40" s="74" t="s">
        <v>12</v>
      </c>
      <c r="C40" s="74" t="s">
        <v>19</v>
      </c>
      <c r="D40" s="74" t="s">
        <v>20</v>
      </c>
      <c r="E40" s="74" t="s">
        <v>21</v>
      </c>
      <c r="F40" s="74" t="s">
        <v>22</v>
      </c>
      <c r="G40" s="74" t="s">
        <v>37</v>
      </c>
      <c r="H40" s="74" t="s">
        <v>38</v>
      </c>
      <c r="I40" s="74" t="s">
        <v>39</v>
      </c>
      <c r="J40" s="74" t="s">
        <v>23</v>
      </c>
      <c r="M40" s="44"/>
    </row>
    <row r="41" spans="1:14" ht="15.6">
      <c r="A41" s="112">
        <v>1</v>
      </c>
      <c r="B41" s="12" t="s">
        <v>25</v>
      </c>
      <c r="C41" s="112">
        <v>100</v>
      </c>
      <c r="D41" s="113">
        <v>20</v>
      </c>
      <c r="E41" s="112">
        <v>25</v>
      </c>
      <c r="F41" s="112">
        <v>40</v>
      </c>
      <c r="G41" s="112">
        <v>100</v>
      </c>
      <c r="H41" s="112">
        <v>100</v>
      </c>
      <c r="I41" s="112">
        <v>35</v>
      </c>
      <c r="J41" s="112">
        <f t="shared" ref="J41:J57" si="6">SUM(C41:I41)</f>
        <v>420</v>
      </c>
      <c r="M41" s="11"/>
    </row>
    <row r="42" spans="1:14" ht="15.6">
      <c r="A42" s="75">
        <v>2</v>
      </c>
      <c r="B42" s="24" t="s">
        <v>28</v>
      </c>
      <c r="C42" s="76">
        <v>40</v>
      </c>
      <c r="D42" s="77">
        <v>40</v>
      </c>
      <c r="E42" s="76">
        <v>50</v>
      </c>
      <c r="F42" s="76">
        <v>45</v>
      </c>
      <c r="G42" s="76">
        <v>60</v>
      </c>
      <c r="H42" s="76">
        <v>60</v>
      </c>
      <c r="I42" s="76">
        <v>50</v>
      </c>
      <c r="J42" s="75">
        <f t="shared" si="6"/>
        <v>345</v>
      </c>
      <c r="M42" s="82">
        <v>1</v>
      </c>
      <c r="N42" s="78">
        <v>100</v>
      </c>
    </row>
    <row r="43" spans="1:14" ht="15.6">
      <c r="A43" s="75">
        <v>3</v>
      </c>
      <c r="B43" s="33" t="s">
        <v>40</v>
      </c>
      <c r="C43" s="75">
        <v>45</v>
      </c>
      <c r="D43" s="77">
        <v>0</v>
      </c>
      <c r="E43" s="75">
        <v>80</v>
      </c>
      <c r="F43" s="75">
        <v>80</v>
      </c>
      <c r="G43" s="75">
        <v>35</v>
      </c>
      <c r="H43" s="75">
        <v>40</v>
      </c>
      <c r="I43" s="76">
        <v>60</v>
      </c>
      <c r="J43" s="75">
        <f t="shared" si="6"/>
        <v>340</v>
      </c>
      <c r="M43" s="79">
        <v>2</v>
      </c>
      <c r="N43" s="78">
        <v>80</v>
      </c>
    </row>
    <row r="44" spans="1:14" ht="15.6">
      <c r="A44" s="75">
        <v>4</v>
      </c>
      <c r="B44" s="24" t="s">
        <v>30</v>
      </c>
      <c r="C44" s="76">
        <v>60</v>
      </c>
      <c r="D44" s="77">
        <v>25</v>
      </c>
      <c r="E44" s="75">
        <v>45</v>
      </c>
      <c r="F44" s="75">
        <v>0</v>
      </c>
      <c r="G44" s="75">
        <v>45</v>
      </c>
      <c r="H44" s="75">
        <v>45</v>
      </c>
      <c r="I44" s="76">
        <v>100</v>
      </c>
      <c r="J44" s="75">
        <f t="shared" si="6"/>
        <v>320</v>
      </c>
      <c r="M44" s="79">
        <v>3</v>
      </c>
      <c r="N44" s="78">
        <v>60</v>
      </c>
    </row>
    <row r="45" spans="1:14" ht="15.6">
      <c r="A45" s="75">
        <v>5</v>
      </c>
      <c r="B45" s="12" t="s">
        <v>46</v>
      </c>
      <c r="C45" s="76">
        <v>0</v>
      </c>
      <c r="D45" s="77">
        <v>100</v>
      </c>
      <c r="E45" s="36">
        <v>35</v>
      </c>
      <c r="F45" s="36">
        <v>25</v>
      </c>
      <c r="G45" s="36">
        <v>80</v>
      </c>
      <c r="H45" s="36">
        <v>80</v>
      </c>
      <c r="I45" s="36">
        <v>0</v>
      </c>
      <c r="J45" s="75">
        <f t="shared" si="6"/>
        <v>320</v>
      </c>
      <c r="M45" s="79">
        <v>4</v>
      </c>
      <c r="N45" s="78">
        <v>50</v>
      </c>
    </row>
    <row r="46" spans="1:14" ht="15.6">
      <c r="A46" s="75">
        <v>6</v>
      </c>
      <c r="B46" s="29" t="s">
        <v>36</v>
      </c>
      <c r="C46" s="75">
        <v>0</v>
      </c>
      <c r="D46" s="77">
        <v>80</v>
      </c>
      <c r="E46" s="76">
        <v>60</v>
      </c>
      <c r="F46" s="76">
        <v>0</v>
      </c>
      <c r="G46" s="76">
        <v>0</v>
      </c>
      <c r="H46" s="76">
        <v>50</v>
      </c>
      <c r="I46" s="75">
        <v>80</v>
      </c>
      <c r="J46" s="75">
        <f t="shared" si="6"/>
        <v>270</v>
      </c>
      <c r="M46" s="79">
        <v>5</v>
      </c>
      <c r="N46" s="78">
        <v>45</v>
      </c>
    </row>
    <row r="47" spans="1:14" ht="15.6">
      <c r="A47" s="75">
        <v>7</v>
      </c>
      <c r="B47" s="33" t="s">
        <v>47</v>
      </c>
      <c r="C47" s="75">
        <v>50</v>
      </c>
      <c r="D47" s="77">
        <v>60</v>
      </c>
      <c r="E47" s="77">
        <v>40</v>
      </c>
      <c r="F47" s="77">
        <v>50</v>
      </c>
      <c r="G47" s="77">
        <v>40</v>
      </c>
      <c r="H47" s="77">
        <v>0</v>
      </c>
      <c r="I47" s="75">
        <v>0</v>
      </c>
      <c r="J47" s="75">
        <f t="shared" si="6"/>
        <v>240</v>
      </c>
      <c r="M47" s="79">
        <v>6</v>
      </c>
      <c r="N47" s="78">
        <v>40</v>
      </c>
    </row>
    <row r="48" spans="1:14" ht="15.6">
      <c r="A48" s="75">
        <v>8</v>
      </c>
      <c r="B48" s="33" t="s">
        <v>48</v>
      </c>
      <c r="C48" s="75">
        <v>30</v>
      </c>
      <c r="D48" s="77">
        <v>45</v>
      </c>
      <c r="E48" s="75">
        <v>30</v>
      </c>
      <c r="F48" s="75">
        <v>30</v>
      </c>
      <c r="G48" s="75">
        <v>50</v>
      </c>
      <c r="H48" s="75">
        <v>0</v>
      </c>
      <c r="I48" s="75">
        <v>0</v>
      </c>
      <c r="J48" s="75">
        <f t="shared" si="6"/>
        <v>185</v>
      </c>
      <c r="M48" s="79">
        <v>7</v>
      </c>
      <c r="N48" s="78">
        <v>35</v>
      </c>
    </row>
    <row r="49" spans="1:14" ht="15.6">
      <c r="A49" s="75">
        <v>9</v>
      </c>
      <c r="B49" s="33" t="s">
        <v>27</v>
      </c>
      <c r="C49" s="75">
        <v>80</v>
      </c>
      <c r="D49" s="77">
        <v>10</v>
      </c>
      <c r="E49" s="75">
        <v>0</v>
      </c>
      <c r="F49" s="75">
        <v>0</v>
      </c>
      <c r="G49" s="75">
        <v>0</v>
      </c>
      <c r="H49" s="75">
        <v>25</v>
      </c>
      <c r="I49" s="77">
        <v>45</v>
      </c>
      <c r="J49" s="75">
        <f t="shared" si="6"/>
        <v>160</v>
      </c>
      <c r="M49" s="79">
        <v>8</v>
      </c>
      <c r="N49" s="78">
        <v>30</v>
      </c>
    </row>
    <row r="50" spans="1:14" ht="15.6">
      <c r="A50" s="75">
        <v>10</v>
      </c>
      <c r="B50" s="33" t="s">
        <v>49</v>
      </c>
      <c r="C50" s="75">
        <v>0</v>
      </c>
      <c r="D50" s="77">
        <v>0</v>
      </c>
      <c r="E50" s="76">
        <v>100</v>
      </c>
      <c r="F50" s="76">
        <v>60</v>
      </c>
      <c r="G50" s="76">
        <v>0</v>
      </c>
      <c r="H50" s="76">
        <v>0</v>
      </c>
      <c r="I50" s="75">
        <v>0</v>
      </c>
      <c r="J50" s="75">
        <f t="shared" si="6"/>
        <v>160</v>
      </c>
      <c r="M50" s="79">
        <v>9</v>
      </c>
      <c r="N50" s="78">
        <v>25</v>
      </c>
    </row>
    <row r="51" spans="1:14" ht="15.6">
      <c r="A51" s="75">
        <v>11</v>
      </c>
      <c r="B51" s="33" t="s">
        <v>50</v>
      </c>
      <c r="C51" s="75">
        <v>0</v>
      </c>
      <c r="D51" s="77">
        <v>30</v>
      </c>
      <c r="E51" s="75">
        <v>0</v>
      </c>
      <c r="F51" s="75">
        <v>35</v>
      </c>
      <c r="G51" s="75">
        <v>0</v>
      </c>
      <c r="H51" s="75">
        <v>30</v>
      </c>
      <c r="I51" s="75">
        <v>0</v>
      </c>
      <c r="J51" s="75">
        <f t="shared" si="6"/>
        <v>95</v>
      </c>
      <c r="M51" s="79">
        <v>10</v>
      </c>
      <c r="N51" s="78">
        <v>20</v>
      </c>
    </row>
    <row r="52" spans="1:14" ht="15.6">
      <c r="A52" s="75">
        <v>12</v>
      </c>
      <c r="B52" s="33" t="s">
        <v>43</v>
      </c>
      <c r="C52" s="75">
        <v>0</v>
      </c>
      <c r="D52" s="77">
        <v>0</v>
      </c>
      <c r="E52" s="75">
        <v>0</v>
      </c>
      <c r="F52" s="75">
        <v>0</v>
      </c>
      <c r="G52" s="75">
        <v>0</v>
      </c>
      <c r="H52" s="75">
        <v>35</v>
      </c>
      <c r="I52" s="75">
        <v>40</v>
      </c>
      <c r="J52" s="75">
        <f t="shared" si="6"/>
        <v>75</v>
      </c>
      <c r="M52" s="79">
        <v>11</v>
      </c>
      <c r="N52" s="78">
        <v>15</v>
      </c>
    </row>
    <row r="53" spans="1:14" ht="15.6">
      <c r="A53" s="75">
        <v>13</v>
      </c>
      <c r="B53" s="33" t="s">
        <v>51</v>
      </c>
      <c r="C53" s="75">
        <v>0</v>
      </c>
      <c r="D53" s="77">
        <v>50</v>
      </c>
      <c r="E53" s="75">
        <v>0</v>
      </c>
      <c r="F53" s="75">
        <v>20</v>
      </c>
      <c r="G53" s="75">
        <v>0</v>
      </c>
      <c r="H53" s="75">
        <v>0</v>
      </c>
      <c r="I53" s="75">
        <v>0</v>
      </c>
      <c r="J53" s="75">
        <f t="shared" si="6"/>
        <v>70</v>
      </c>
      <c r="M53" s="79">
        <v>12</v>
      </c>
      <c r="N53" s="78">
        <v>10</v>
      </c>
    </row>
    <row r="54" spans="1:14" ht="15.6">
      <c r="A54" s="75">
        <v>14</v>
      </c>
      <c r="B54" s="33" t="s">
        <v>52</v>
      </c>
      <c r="C54" s="76">
        <v>35</v>
      </c>
      <c r="D54" s="77">
        <v>15</v>
      </c>
      <c r="E54" s="75">
        <v>0</v>
      </c>
      <c r="F54" s="75">
        <v>0</v>
      </c>
      <c r="G54" s="75">
        <v>0</v>
      </c>
      <c r="H54" s="75">
        <v>0</v>
      </c>
      <c r="I54" s="75">
        <v>0</v>
      </c>
      <c r="J54" s="75">
        <f t="shared" si="6"/>
        <v>50</v>
      </c>
      <c r="M54" s="79">
        <v>13</v>
      </c>
      <c r="N54" s="78">
        <v>9</v>
      </c>
    </row>
    <row r="55" spans="1:14" ht="15.6">
      <c r="A55" s="75">
        <v>15</v>
      </c>
      <c r="B55" s="33" t="s">
        <v>53</v>
      </c>
      <c r="C55" s="75">
        <v>20</v>
      </c>
      <c r="D55" s="77">
        <v>0</v>
      </c>
      <c r="E55" s="75">
        <v>20</v>
      </c>
      <c r="F55" s="75">
        <v>0</v>
      </c>
      <c r="G55" s="75">
        <v>0</v>
      </c>
      <c r="H55" s="75">
        <v>0</v>
      </c>
      <c r="I55" s="75">
        <v>0</v>
      </c>
      <c r="J55" s="75">
        <f t="shared" si="6"/>
        <v>40</v>
      </c>
      <c r="M55" s="79">
        <v>14</v>
      </c>
      <c r="N55" s="78">
        <v>8</v>
      </c>
    </row>
    <row r="56" spans="1:14" ht="15.6">
      <c r="A56" s="75">
        <v>16</v>
      </c>
      <c r="B56" s="33" t="s">
        <v>54</v>
      </c>
      <c r="C56" s="75">
        <v>0</v>
      </c>
      <c r="D56" s="77">
        <v>0</v>
      </c>
      <c r="E56" s="75">
        <v>0</v>
      </c>
      <c r="F56" s="75">
        <v>0</v>
      </c>
      <c r="G56" s="75">
        <v>0</v>
      </c>
      <c r="H56" s="75">
        <v>35</v>
      </c>
      <c r="I56" s="75">
        <v>0</v>
      </c>
      <c r="J56" s="75">
        <f t="shared" si="6"/>
        <v>35</v>
      </c>
      <c r="M56" s="79">
        <v>15</v>
      </c>
      <c r="N56" s="78">
        <v>7</v>
      </c>
    </row>
    <row r="57" spans="1:14" ht="15.6">
      <c r="A57" s="75">
        <v>17</v>
      </c>
      <c r="B57" s="33" t="s">
        <v>55</v>
      </c>
      <c r="C57" s="75">
        <v>25</v>
      </c>
      <c r="D57" s="77">
        <v>0</v>
      </c>
      <c r="E57" s="75">
        <v>0</v>
      </c>
      <c r="F57" s="75">
        <v>0</v>
      </c>
      <c r="G57" s="75">
        <v>0</v>
      </c>
      <c r="H57" s="75">
        <v>0</v>
      </c>
      <c r="I57" s="75">
        <v>0</v>
      </c>
      <c r="J57" s="75">
        <f t="shared" si="6"/>
        <v>25</v>
      </c>
      <c r="M57" s="79">
        <v>16</v>
      </c>
      <c r="N57" s="78">
        <v>6</v>
      </c>
    </row>
    <row r="58" spans="1:14" ht="15.6">
      <c r="A58" s="347" t="s">
        <v>65</v>
      </c>
      <c r="B58" s="347"/>
      <c r="C58" s="347"/>
      <c r="D58" s="347"/>
      <c r="E58" s="348"/>
      <c r="F58" s="348"/>
      <c r="G58" s="348"/>
      <c r="H58" s="348"/>
      <c r="I58" s="348"/>
      <c r="J58" s="348"/>
      <c r="K58" s="80"/>
      <c r="M58" s="79">
        <v>17</v>
      </c>
      <c r="N58" s="78">
        <v>5</v>
      </c>
    </row>
    <row r="59" spans="1:14" ht="15.6">
      <c r="A59" s="73" t="s">
        <v>0</v>
      </c>
      <c r="B59" s="74" t="s">
        <v>12</v>
      </c>
      <c r="C59" s="74" t="s">
        <v>19</v>
      </c>
      <c r="D59" s="74" t="s">
        <v>20</v>
      </c>
      <c r="E59" s="74" t="s">
        <v>21</v>
      </c>
      <c r="F59" s="74" t="s">
        <v>22</v>
      </c>
      <c r="G59" s="74" t="s">
        <v>37</v>
      </c>
      <c r="H59" s="74" t="s">
        <v>38</v>
      </c>
      <c r="I59" s="74" t="s">
        <v>39</v>
      </c>
      <c r="J59" s="74" t="s">
        <v>23</v>
      </c>
      <c r="M59" s="79">
        <v>18</v>
      </c>
      <c r="N59" s="78">
        <v>4</v>
      </c>
    </row>
    <row r="60" spans="1:14" ht="15.6">
      <c r="A60" s="75">
        <v>1</v>
      </c>
      <c r="B60" s="12" t="s">
        <v>26</v>
      </c>
      <c r="C60" s="81">
        <v>45</v>
      </c>
      <c r="D60" s="77">
        <v>100</v>
      </c>
      <c r="E60" s="77">
        <v>60</v>
      </c>
      <c r="F60" s="77">
        <v>80</v>
      </c>
      <c r="G60" s="77">
        <v>100</v>
      </c>
      <c r="H60" s="77">
        <v>100</v>
      </c>
      <c r="I60" s="77">
        <v>100</v>
      </c>
      <c r="J60" s="77">
        <f t="shared" ref="J60:J73" si="7">SUM(C60:I60)</f>
        <v>585</v>
      </c>
      <c r="M60" s="79">
        <v>19</v>
      </c>
      <c r="N60" s="78">
        <v>3</v>
      </c>
    </row>
    <row r="61" spans="1:14" ht="15.6">
      <c r="A61" s="75">
        <v>2</v>
      </c>
      <c r="B61" s="46" t="s">
        <v>29</v>
      </c>
      <c r="C61" s="81">
        <v>80</v>
      </c>
      <c r="D61" s="77">
        <v>60</v>
      </c>
      <c r="E61" s="77">
        <v>100</v>
      </c>
      <c r="F61" s="77">
        <v>50</v>
      </c>
      <c r="G61" s="77">
        <v>60</v>
      </c>
      <c r="H61" s="77">
        <v>40</v>
      </c>
      <c r="I61" s="77">
        <v>30</v>
      </c>
      <c r="J61" s="77">
        <f t="shared" si="7"/>
        <v>420</v>
      </c>
      <c r="M61" s="79">
        <v>20</v>
      </c>
      <c r="N61" s="78">
        <v>2</v>
      </c>
    </row>
    <row r="62" spans="1:14" ht="15.6">
      <c r="A62" s="75">
        <v>3</v>
      </c>
      <c r="B62" s="48" t="s">
        <v>33</v>
      </c>
      <c r="C62" s="81">
        <v>50</v>
      </c>
      <c r="D62" s="77">
        <v>50</v>
      </c>
      <c r="E62" s="77">
        <v>45</v>
      </c>
      <c r="F62" s="77">
        <v>60</v>
      </c>
      <c r="G62" s="77">
        <v>80</v>
      </c>
      <c r="H62" s="77">
        <v>35</v>
      </c>
      <c r="I62" s="77">
        <v>80</v>
      </c>
      <c r="J62" s="77">
        <f t="shared" si="7"/>
        <v>400</v>
      </c>
    </row>
    <row r="63" spans="1:14" ht="15.6">
      <c r="A63" s="75">
        <v>4</v>
      </c>
      <c r="B63" s="12" t="s">
        <v>34</v>
      </c>
      <c r="C63" s="81">
        <v>60</v>
      </c>
      <c r="D63" s="77">
        <v>40</v>
      </c>
      <c r="E63" s="77">
        <v>40</v>
      </c>
      <c r="F63" s="77">
        <v>100</v>
      </c>
      <c r="G63" s="77">
        <v>35</v>
      </c>
      <c r="H63" s="77">
        <v>60</v>
      </c>
      <c r="I63" s="77">
        <v>60</v>
      </c>
      <c r="J63" s="77">
        <f t="shared" si="7"/>
        <v>395</v>
      </c>
    </row>
    <row r="64" spans="1:14" ht="15.6">
      <c r="A64" s="75">
        <v>5</v>
      </c>
      <c r="B64" s="12" t="s">
        <v>31</v>
      </c>
      <c r="C64" s="81">
        <v>100</v>
      </c>
      <c r="D64" s="77">
        <v>0</v>
      </c>
      <c r="E64" s="77">
        <v>80</v>
      </c>
      <c r="F64" s="77">
        <v>40</v>
      </c>
      <c r="G64" s="77">
        <v>45</v>
      </c>
      <c r="H64" s="77">
        <v>80</v>
      </c>
      <c r="I64" s="77">
        <v>50</v>
      </c>
      <c r="J64" s="77">
        <f t="shared" si="7"/>
        <v>395</v>
      </c>
    </row>
    <row r="65" spans="1:10" ht="15.6">
      <c r="A65" s="75">
        <v>6</v>
      </c>
      <c r="B65" s="33" t="s">
        <v>32</v>
      </c>
      <c r="C65" s="81">
        <v>35</v>
      </c>
      <c r="D65" s="77">
        <v>80</v>
      </c>
      <c r="E65" s="77">
        <v>50</v>
      </c>
      <c r="F65" s="77">
        <v>45</v>
      </c>
      <c r="G65" s="77">
        <v>50</v>
      </c>
      <c r="H65" s="77">
        <v>50</v>
      </c>
      <c r="I65" s="77">
        <v>45</v>
      </c>
      <c r="J65" s="77">
        <f t="shared" si="7"/>
        <v>355</v>
      </c>
    </row>
    <row r="66" spans="1:10" ht="15.6">
      <c r="A66" s="75">
        <v>7</v>
      </c>
      <c r="B66" s="29" t="s">
        <v>35</v>
      </c>
      <c r="C66" s="81">
        <v>0</v>
      </c>
      <c r="D66" s="77">
        <v>20</v>
      </c>
      <c r="E66" s="77">
        <v>35</v>
      </c>
      <c r="F66" s="77">
        <v>35</v>
      </c>
      <c r="G66" s="77">
        <v>40</v>
      </c>
      <c r="H66" s="77">
        <v>45</v>
      </c>
      <c r="I66" s="77">
        <v>40</v>
      </c>
      <c r="J66" s="77">
        <f t="shared" si="7"/>
        <v>215</v>
      </c>
    </row>
    <row r="67" spans="1:10" ht="15.6">
      <c r="A67" s="75">
        <v>8</v>
      </c>
      <c r="B67" s="33" t="s">
        <v>56</v>
      </c>
      <c r="C67" s="76">
        <v>0</v>
      </c>
      <c r="D67" s="77">
        <v>15</v>
      </c>
      <c r="E67" s="77">
        <v>30</v>
      </c>
      <c r="F67" s="77">
        <v>30</v>
      </c>
      <c r="G67" s="77">
        <v>0</v>
      </c>
      <c r="H67" s="77">
        <v>30</v>
      </c>
      <c r="I67" s="77">
        <v>0</v>
      </c>
      <c r="J67" s="77">
        <f t="shared" si="7"/>
        <v>105</v>
      </c>
    </row>
    <row r="68" spans="1:10" ht="15.6">
      <c r="A68" s="75">
        <v>9</v>
      </c>
      <c r="B68" s="12" t="s">
        <v>57</v>
      </c>
      <c r="C68" s="81">
        <v>40</v>
      </c>
      <c r="D68" s="77">
        <v>45</v>
      </c>
      <c r="E68" s="77">
        <v>0</v>
      </c>
      <c r="F68" s="77">
        <v>0</v>
      </c>
      <c r="G68" s="77">
        <v>0</v>
      </c>
      <c r="H68" s="77">
        <v>0</v>
      </c>
      <c r="I68" s="77">
        <v>0</v>
      </c>
      <c r="J68" s="77">
        <f t="shared" si="7"/>
        <v>85</v>
      </c>
    </row>
    <row r="69" spans="1:10" ht="15.6">
      <c r="A69" s="75">
        <v>10</v>
      </c>
      <c r="B69" s="24" t="s">
        <v>41</v>
      </c>
      <c r="C69" s="76">
        <v>0</v>
      </c>
      <c r="D69" s="77">
        <v>25</v>
      </c>
      <c r="E69" s="77">
        <v>0</v>
      </c>
      <c r="F69" s="77">
        <v>0</v>
      </c>
      <c r="G69" s="77">
        <v>0</v>
      </c>
      <c r="H69" s="77">
        <v>0</v>
      </c>
      <c r="I69" s="77">
        <v>35</v>
      </c>
      <c r="J69" s="77">
        <f t="shared" si="7"/>
        <v>60</v>
      </c>
    </row>
    <row r="70" spans="1:10" ht="15.6">
      <c r="A70" s="75">
        <v>11</v>
      </c>
      <c r="B70" s="12" t="s">
        <v>58</v>
      </c>
      <c r="C70" s="76">
        <v>30</v>
      </c>
      <c r="D70" s="77">
        <v>30</v>
      </c>
      <c r="E70" s="77">
        <v>0</v>
      </c>
      <c r="F70" s="77">
        <v>0</v>
      </c>
      <c r="G70" s="77">
        <v>0</v>
      </c>
      <c r="H70" s="77">
        <v>0</v>
      </c>
      <c r="I70" s="77">
        <v>0</v>
      </c>
      <c r="J70" s="77">
        <f t="shared" si="7"/>
        <v>60</v>
      </c>
    </row>
    <row r="71" spans="1:10" ht="15.6">
      <c r="A71" s="75">
        <v>12</v>
      </c>
      <c r="B71" s="12" t="s">
        <v>59</v>
      </c>
      <c r="C71" s="76">
        <v>25</v>
      </c>
      <c r="D71" s="77">
        <v>35</v>
      </c>
      <c r="E71" s="77">
        <v>0</v>
      </c>
      <c r="F71" s="77">
        <v>0</v>
      </c>
      <c r="G71" s="77">
        <v>0</v>
      </c>
      <c r="H71" s="77">
        <v>0</v>
      </c>
      <c r="I71" s="77">
        <v>0</v>
      </c>
      <c r="J71" s="77">
        <f t="shared" si="7"/>
        <v>60</v>
      </c>
    </row>
    <row r="72" spans="1:10" ht="15.6">
      <c r="A72" s="75">
        <v>13</v>
      </c>
      <c r="B72" s="33" t="s">
        <v>60</v>
      </c>
      <c r="C72" s="75">
        <v>20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  <c r="I72" s="77">
        <v>0</v>
      </c>
      <c r="J72" s="77">
        <f t="shared" si="7"/>
        <v>20</v>
      </c>
    </row>
    <row r="73" spans="1:10" ht="15.6">
      <c r="A73" s="75">
        <v>14</v>
      </c>
      <c r="B73" s="12" t="s">
        <v>61</v>
      </c>
      <c r="C73" s="75">
        <v>15</v>
      </c>
      <c r="D73" s="77">
        <v>0</v>
      </c>
      <c r="E73" s="77">
        <v>0</v>
      </c>
      <c r="F73" s="77">
        <v>0</v>
      </c>
      <c r="G73" s="77">
        <v>0</v>
      </c>
      <c r="H73" s="77">
        <v>0</v>
      </c>
      <c r="I73" s="77">
        <v>0</v>
      </c>
      <c r="J73" s="77">
        <f t="shared" si="7"/>
        <v>15</v>
      </c>
    </row>
  </sheetData>
  <sortState xmlns:xlrd2="http://schemas.microsoft.com/office/spreadsheetml/2017/richdata2" ref="A60:J73">
    <sortCondition descending="1" ref="J60:J73"/>
  </sortState>
  <mergeCells count="22">
    <mergeCell ref="A37:A38"/>
    <mergeCell ref="L37:L38"/>
    <mergeCell ref="A39:K39"/>
    <mergeCell ref="A58:J58"/>
    <mergeCell ref="A31:A32"/>
    <mergeCell ref="L31:L32"/>
    <mergeCell ref="A33:A34"/>
    <mergeCell ref="L33:L34"/>
    <mergeCell ref="A35:A36"/>
    <mergeCell ref="L35:L36"/>
    <mergeCell ref="A25:A26"/>
    <mergeCell ref="L25:L26"/>
    <mergeCell ref="A27:A28"/>
    <mergeCell ref="L27:L28"/>
    <mergeCell ref="A29:A30"/>
    <mergeCell ref="L29:L30"/>
    <mergeCell ref="D23:I23"/>
    <mergeCell ref="A1:L1"/>
    <mergeCell ref="A2:L2"/>
    <mergeCell ref="A3:L3"/>
    <mergeCell ref="A4:L4"/>
    <mergeCell ref="A13:L13"/>
  </mergeCells>
  <pageMargins left="0.7" right="0.7" top="0.75" bottom="0.75" header="0.3" footer="0.3"/>
  <pageSetup paperSize="9" scale="58" orientation="portrait" horizont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5:O20"/>
  <sheetViews>
    <sheetView workbookViewId="0">
      <selection activeCell="E34" sqref="E34"/>
    </sheetView>
  </sheetViews>
  <sheetFormatPr defaultRowHeight="13.2"/>
  <cols>
    <col min="4" max="4" width="22.6640625" customWidth="1"/>
  </cols>
  <sheetData>
    <row r="5" spans="3:15" ht="21.6" thickBot="1">
      <c r="C5" s="11"/>
      <c r="D5" s="54"/>
      <c r="E5" s="54"/>
      <c r="F5" s="343" t="s">
        <v>17</v>
      </c>
      <c r="G5" s="343"/>
      <c r="H5" s="343"/>
      <c r="I5" s="343"/>
      <c r="J5" s="343"/>
      <c r="K5" s="343"/>
      <c r="L5" s="54"/>
      <c r="M5" s="54"/>
      <c r="N5" s="54"/>
    </row>
    <row r="6" spans="3:15" ht="31.8" thickBot="1">
      <c r="C6" s="1" t="s">
        <v>11</v>
      </c>
      <c r="D6" s="41" t="s">
        <v>12</v>
      </c>
      <c r="E6" s="41" t="s">
        <v>1</v>
      </c>
      <c r="F6" s="41" t="s">
        <v>2</v>
      </c>
      <c r="G6" s="41" t="s">
        <v>3</v>
      </c>
      <c r="H6" s="41" t="s">
        <v>4</v>
      </c>
      <c r="I6" s="41" t="s">
        <v>5</v>
      </c>
      <c r="J6" s="41" t="s">
        <v>6</v>
      </c>
      <c r="K6" s="41" t="s">
        <v>7</v>
      </c>
      <c r="L6" s="41" t="s">
        <v>14</v>
      </c>
      <c r="M6" s="41" t="s">
        <v>15</v>
      </c>
      <c r="N6" s="55" t="s">
        <v>18</v>
      </c>
    </row>
    <row r="7" spans="3:15" ht="15.6">
      <c r="C7" s="344">
        <v>1</v>
      </c>
      <c r="D7" s="56" t="s">
        <v>41</v>
      </c>
      <c r="E7" s="8">
        <v>142</v>
      </c>
      <c r="F7" s="8">
        <v>147</v>
      </c>
      <c r="G7" s="8">
        <v>141</v>
      </c>
      <c r="H7" s="8">
        <v>126</v>
      </c>
      <c r="I7" s="7">
        <v>132</v>
      </c>
      <c r="J7" s="7">
        <v>124</v>
      </c>
      <c r="K7" s="57">
        <v>60</v>
      </c>
      <c r="L7" s="58">
        <f t="shared" ref="L7:L20" si="0">SUM(E7:K7)</f>
        <v>872</v>
      </c>
      <c r="M7" s="59">
        <f t="shared" ref="M7:M20" si="1">L7/6</f>
        <v>145.33333333333334</v>
      </c>
      <c r="N7" s="346">
        <f>SUM(L7:L8)</f>
        <v>1835</v>
      </c>
      <c r="O7">
        <v>7</v>
      </c>
    </row>
    <row r="8" spans="3:15" ht="15.6">
      <c r="C8" s="345"/>
      <c r="D8" s="60" t="s">
        <v>27</v>
      </c>
      <c r="E8" s="14">
        <v>204</v>
      </c>
      <c r="F8" s="14">
        <v>162</v>
      </c>
      <c r="G8" s="14">
        <v>159</v>
      </c>
      <c r="H8" s="14">
        <v>150</v>
      </c>
      <c r="I8" s="34">
        <v>137</v>
      </c>
      <c r="J8" s="34">
        <v>151</v>
      </c>
      <c r="K8" s="61"/>
      <c r="L8" s="25">
        <f t="shared" si="0"/>
        <v>963</v>
      </c>
      <c r="M8" s="62">
        <f t="shared" si="1"/>
        <v>160.5</v>
      </c>
      <c r="N8" s="327"/>
    </row>
    <row r="9" spans="3:15" ht="15.6">
      <c r="C9" s="324">
        <v>1</v>
      </c>
      <c r="D9" s="60" t="s">
        <v>34</v>
      </c>
      <c r="E9" s="94">
        <v>145</v>
      </c>
      <c r="F9" s="94">
        <v>167</v>
      </c>
      <c r="G9" s="94">
        <v>134</v>
      </c>
      <c r="H9" s="94">
        <v>143</v>
      </c>
      <c r="I9" s="95">
        <v>189</v>
      </c>
      <c r="J9" s="95">
        <v>149</v>
      </c>
      <c r="K9" s="96">
        <v>60</v>
      </c>
      <c r="L9" s="25">
        <f t="shared" si="0"/>
        <v>987</v>
      </c>
      <c r="M9" s="97">
        <f t="shared" si="1"/>
        <v>164.5</v>
      </c>
      <c r="N9" s="326">
        <f>SUM(L9:L10)</f>
        <v>2084</v>
      </c>
      <c r="O9">
        <v>1</v>
      </c>
    </row>
    <row r="10" spans="3:15" ht="15.6">
      <c r="C10" s="345"/>
      <c r="D10" s="63" t="s">
        <v>30</v>
      </c>
      <c r="E10" s="98">
        <v>145</v>
      </c>
      <c r="F10" s="98">
        <v>244</v>
      </c>
      <c r="G10" s="98">
        <v>183</v>
      </c>
      <c r="H10" s="98">
        <v>190</v>
      </c>
      <c r="I10" s="98">
        <v>144</v>
      </c>
      <c r="J10" s="98">
        <v>191</v>
      </c>
      <c r="K10" s="96"/>
      <c r="L10" s="30">
        <f t="shared" si="0"/>
        <v>1097</v>
      </c>
      <c r="M10" s="97">
        <f t="shared" si="1"/>
        <v>182.83333333333334</v>
      </c>
      <c r="N10" s="327"/>
    </row>
    <row r="11" spans="3:15" ht="15.6">
      <c r="C11" s="324">
        <v>3</v>
      </c>
      <c r="D11" s="63" t="s">
        <v>32</v>
      </c>
      <c r="E11" s="94">
        <v>179</v>
      </c>
      <c r="F11" s="94">
        <v>113</v>
      </c>
      <c r="G11" s="94">
        <v>150</v>
      </c>
      <c r="H11" s="94">
        <v>126</v>
      </c>
      <c r="I11" s="99">
        <v>159</v>
      </c>
      <c r="J11" s="99">
        <v>169</v>
      </c>
      <c r="K11" s="65">
        <v>60</v>
      </c>
      <c r="L11" s="30">
        <f t="shared" si="0"/>
        <v>956</v>
      </c>
      <c r="M11" s="66">
        <f t="shared" si="1"/>
        <v>159.33333333333334</v>
      </c>
      <c r="N11" s="327">
        <f>SUM(L11:L12)</f>
        <v>1927</v>
      </c>
      <c r="O11">
        <v>4</v>
      </c>
    </row>
    <row r="12" spans="3:15" ht="16.2" thickBot="1">
      <c r="C12" s="328"/>
      <c r="D12" s="67" t="s">
        <v>28</v>
      </c>
      <c r="E12" s="100">
        <v>130</v>
      </c>
      <c r="F12" s="100">
        <v>158</v>
      </c>
      <c r="G12" s="100">
        <v>166</v>
      </c>
      <c r="H12" s="100">
        <v>177</v>
      </c>
      <c r="I12" s="101">
        <v>181</v>
      </c>
      <c r="J12" s="101">
        <v>159</v>
      </c>
      <c r="K12" s="68"/>
      <c r="L12" s="51">
        <f t="shared" si="0"/>
        <v>971</v>
      </c>
      <c r="M12" s="69">
        <f t="shared" si="1"/>
        <v>161.83333333333334</v>
      </c>
      <c r="N12" s="329"/>
    </row>
    <row r="13" spans="3:15" ht="15.6">
      <c r="C13" s="331">
        <v>2</v>
      </c>
      <c r="D13" s="102" t="s">
        <v>31</v>
      </c>
      <c r="E13" s="103">
        <v>146</v>
      </c>
      <c r="F13" s="103">
        <v>206</v>
      </c>
      <c r="G13" s="103">
        <v>137</v>
      </c>
      <c r="H13" s="103">
        <v>164</v>
      </c>
      <c r="I13" s="25">
        <v>145</v>
      </c>
      <c r="J13" s="25">
        <v>158</v>
      </c>
      <c r="K13" s="104">
        <v>60</v>
      </c>
      <c r="L13" s="25">
        <f t="shared" si="0"/>
        <v>1016</v>
      </c>
      <c r="M13" s="105">
        <f t="shared" si="1"/>
        <v>169.33333333333334</v>
      </c>
      <c r="N13" s="326">
        <f>SUM(L13:L14)</f>
        <v>1951</v>
      </c>
      <c r="O13">
        <v>2</v>
      </c>
    </row>
    <row r="14" spans="3:15" ht="15.6">
      <c r="C14" s="332"/>
      <c r="D14" s="29" t="s">
        <v>25</v>
      </c>
      <c r="E14" s="65">
        <v>181</v>
      </c>
      <c r="F14" s="65">
        <v>155</v>
      </c>
      <c r="G14" s="65">
        <v>168</v>
      </c>
      <c r="H14" s="65">
        <v>121</v>
      </c>
      <c r="I14" s="30">
        <v>147</v>
      </c>
      <c r="J14" s="30">
        <v>163</v>
      </c>
      <c r="K14" s="104"/>
      <c r="L14" s="25">
        <f t="shared" si="0"/>
        <v>935</v>
      </c>
      <c r="M14" s="97">
        <f t="shared" si="1"/>
        <v>155.83333333333334</v>
      </c>
      <c r="N14" s="327"/>
    </row>
    <row r="15" spans="3:15" ht="15.6">
      <c r="C15" s="332">
        <v>5</v>
      </c>
      <c r="D15" s="106" t="s">
        <v>42</v>
      </c>
      <c r="E15" s="94">
        <v>85</v>
      </c>
      <c r="F15" s="94">
        <v>185</v>
      </c>
      <c r="G15" s="94">
        <v>120</v>
      </c>
      <c r="H15" s="94">
        <v>143</v>
      </c>
      <c r="I15" s="95">
        <v>145</v>
      </c>
      <c r="J15" s="95">
        <v>160</v>
      </c>
      <c r="K15" s="107">
        <v>60</v>
      </c>
      <c r="L15" s="25">
        <f t="shared" si="0"/>
        <v>898</v>
      </c>
      <c r="M15" s="105">
        <f t="shared" si="1"/>
        <v>149.66666666666666</v>
      </c>
      <c r="N15" s="326">
        <f>SUM(L15:L16)</f>
        <v>1901</v>
      </c>
      <c r="O15">
        <v>5</v>
      </c>
    </row>
    <row r="16" spans="3:15" ht="15.6">
      <c r="C16" s="332"/>
      <c r="D16" s="63" t="s">
        <v>40</v>
      </c>
      <c r="E16" s="94">
        <v>148</v>
      </c>
      <c r="F16" s="94">
        <v>177</v>
      </c>
      <c r="G16" s="94">
        <v>167</v>
      </c>
      <c r="H16" s="94">
        <v>180</v>
      </c>
      <c r="I16" s="98">
        <v>186</v>
      </c>
      <c r="J16" s="98">
        <v>145</v>
      </c>
      <c r="K16" s="94"/>
      <c r="L16" s="30">
        <f t="shared" si="0"/>
        <v>1003</v>
      </c>
      <c r="M16" s="97">
        <f t="shared" si="1"/>
        <v>167.16666666666666</v>
      </c>
      <c r="N16" s="327"/>
    </row>
    <row r="17" spans="3:15" ht="15.6">
      <c r="C17" s="332">
        <v>3</v>
      </c>
      <c r="D17" s="108" t="s">
        <v>33</v>
      </c>
      <c r="E17" s="26">
        <v>128</v>
      </c>
      <c r="F17" s="26">
        <v>118</v>
      </c>
      <c r="G17" s="26">
        <v>213</v>
      </c>
      <c r="H17" s="26">
        <v>181</v>
      </c>
      <c r="I17" s="26">
        <v>163</v>
      </c>
      <c r="J17" s="30">
        <v>146</v>
      </c>
      <c r="K17" s="107">
        <v>60</v>
      </c>
      <c r="L17" s="25">
        <f t="shared" si="0"/>
        <v>1009</v>
      </c>
      <c r="M17" s="105">
        <f t="shared" si="1"/>
        <v>168.16666666666666</v>
      </c>
      <c r="N17" s="326">
        <f>SUM(L17:L18)</f>
        <v>1951</v>
      </c>
      <c r="O17">
        <v>3</v>
      </c>
    </row>
    <row r="18" spans="3:15" ht="15.6">
      <c r="C18" s="332"/>
      <c r="D18" s="29" t="s">
        <v>43</v>
      </c>
      <c r="E18" s="65">
        <v>145</v>
      </c>
      <c r="F18" s="65">
        <v>142</v>
      </c>
      <c r="G18" s="65">
        <v>157</v>
      </c>
      <c r="H18" s="65">
        <v>173</v>
      </c>
      <c r="I18" s="30">
        <v>185</v>
      </c>
      <c r="J18" s="30">
        <v>140</v>
      </c>
      <c r="K18" s="94"/>
      <c r="L18" s="25">
        <f t="shared" si="0"/>
        <v>942</v>
      </c>
      <c r="M18" s="97">
        <f t="shared" si="1"/>
        <v>157</v>
      </c>
      <c r="N18" s="327"/>
    </row>
    <row r="19" spans="3:15" ht="15.6">
      <c r="C19" s="334">
        <v>7</v>
      </c>
      <c r="D19" s="12" t="s">
        <v>29</v>
      </c>
      <c r="E19" s="14">
        <v>114</v>
      </c>
      <c r="F19" s="14">
        <v>147</v>
      </c>
      <c r="G19" s="14">
        <v>105</v>
      </c>
      <c r="H19" s="14">
        <v>119</v>
      </c>
      <c r="I19" s="71">
        <v>135</v>
      </c>
      <c r="J19" s="71">
        <v>136</v>
      </c>
      <c r="K19" s="14">
        <v>60</v>
      </c>
      <c r="L19" s="25">
        <f t="shared" si="0"/>
        <v>816</v>
      </c>
      <c r="M19" s="70">
        <f t="shared" si="1"/>
        <v>136</v>
      </c>
      <c r="N19" s="326">
        <f>SUM(L19:L20)</f>
        <v>1893</v>
      </c>
      <c r="O19">
        <v>6</v>
      </c>
    </row>
    <row r="20" spans="3:15" ht="15.6">
      <c r="C20" s="335"/>
      <c r="D20" s="12" t="s">
        <v>36</v>
      </c>
      <c r="E20" s="14">
        <v>149</v>
      </c>
      <c r="F20" s="14">
        <v>171</v>
      </c>
      <c r="G20" s="14">
        <v>184</v>
      </c>
      <c r="H20" s="14">
        <v>204</v>
      </c>
      <c r="I20" s="64">
        <v>209</v>
      </c>
      <c r="J20" s="64">
        <v>160</v>
      </c>
      <c r="K20" s="35"/>
      <c r="L20" s="25">
        <f t="shared" si="0"/>
        <v>1077</v>
      </c>
      <c r="M20" s="70">
        <f t="shared" si="1"/>
        <v>179.5</v>
      </c>
      <c r="N20" s="327"/>
    </row>
  </sheetData>
  <mergeCells count="15">
    <mergeCell ref="C11:C12"/>
    <mergeCell ref="N11:N12"/>
    <mergeCell ref="F5:K5"/>
    <mergeCell ref="C7:C8"/>
    <mergeCell ref="N7:N8"/>
    <mergeCell ref="C9:C10"/>
    <mergeCell ref="N9:N10"/>
    <mergeCell ref="C19:C20"/>
    <mergeCell ref="N19:N20"/>
    <mergeCell ref="C13:C14"/>
    <mergeCell ref="N13:N14"/>
    <mergeCell ref="C15:C16"/>
    <mergeCell ref="N15:N16"/>
    <mergeCell ref="C17:C18"/>
    <mergeCell ref="N17:N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5"/>
  <sheetViews>
    <sheetView workbookViewId="0">
      <selection sqref="A1:B17"/>
    </sheetView>
  </sheetViews>
  <sheetFormatPr defaultRowHeight="13.2"/>
  <cols>
    <col min="1" max="1" width="21.44140625" customWidth="1"/>
  </cols>
  <sheetData>
    <row r="1" spans="1:2" ht="18" customHeight="1">
      <c r="A1" s="83" t="s">
        <v>25</v>
      </c>
      <c r="B1" s="83">
        <v>900</v>
      </c>
    </row>
    <row r="2" spans="1:2" ht="18" customHeight="1">
      <c r="A2" s="83" t="s">
        <v>43</v>
      </c>
      <c r="B2" s="83">
        <v>900</v>
      </c>
    </row>
    <row r="3" spans="1:2" ht="18" customHeight="1">
      <c r="A3" s="83" t="s">
        <v>26</v>
      </c>
      <c r="B3" s="83">
        <v>800</v>
      </c>
    </row>
    <row r="4" spans="1:2" ht="18" customHeight="1">
      <c r="A4" s="83" t="s">
        <v>27</v>
      </c>
      <c r="B4" s="83">
        <v>900</v>
      </c>
    </row>
    <row r="5" spans="1:2" ht="18" customHeight="1">
      <c r="A5" s="83" t="s">
        <v>44</v>
      </c>
      <c r="B5" s="83">
        <v>800</v>
      </c>
    </row>
    <row r="6" spans="1:2" ht="18" customHeight="1">
      <c r="A6" s="83" t="s">
        <v>28</v>
      </c>
      <c r="B6" s="83">
        <v>900</v>
      </c>
    </row>
    <row r="7" spans="1:2" ht="18" customHeight="1">
      <c r="A7" s="83" t="s">
        <v>29</v>
      </c>
      <c r="B7" s="83">
        <v>900</v>
      </c>
    </row>
    <row r="8" spans="1:2" ht="18" customHeight="1">
      <c r="A8" s="83" t="s">
        <v>30</v>
      </c>
      <c r="B8" s="83">
        <v>900</v>
      </c>
    </row>
    <row r="9" spans="1:2" ht="18" customHeight="1">
      <c r="A9" s="83" t="s">
        <v>31</v>
      </c>
      <c r="B9" s="83">
        <v>900</v>
      </c>
    </row>
    <row r="10" spans="1:2" ht="18" customHeight="1">
      <c r="A10" s="83" t="s">
        <v>32</v>
      </c>
      <c r="B10" s="83">
        <v>900</v>
      </c>
    </row>
    <row r="11" spans="1:2" ht="18" customHeight="1">
      <c r="A11" s="83" t="s">
        <v>33</v>
      </c>
      <c r="B11" s="83">
        <v>900</v>
      </c>
    </row>
    <row r="12" spans="1:2" ht="18" customHeight="1">
      <c r="A12" s="83" t="s">
        <v>34</v>
      </c>
      <c r="B12" s="83">
        <v>900</v>
      </c>
    </row>
    <row r="13" spans="1:2" ht="18" customHeight="1">
      <c r="A13" s="83" t="s">
        <v>35</v>
      </c>
      <c r="B13" s="83">
        <v>900</v>
      </c>
    </row>
    <row r="14" spans="1:2" ht="18" customHeight="1">
      <c r="A14" s="83" t="s">
        <v>36</v>
      </c>
      <c r="B14" s="83">
        <v>900</v>
      </c>
    </row>
    <row r="15" spans="1:2" ht="18" customHeight="1">
      <c r="A15" s="83" t="s">
        <v>45</v>
      </c>
      <c r="B15" s="83">
        <v>800</v>
      </c>
    </row>
    <row r="16" spans="1:2" ht="18" customHeight="1">
      <c r="A16" s="83" t="s">
        <v>41</v>
      </c>
      <c r="B16" s="83">
        <v>900</v>
      </c>
    </row>
    <row r="17" spans="1:7" ht="18" customHeight="1">
      <c r="A17" s="83" t="s">
        <v>40</v>
      </c>
      <c r="B17" s="83">
        <v>900</v>
      </c>
    </row>
    <row r="18" spans="1:7">
      <c r="B18">
        <f>SUM(B1:B17)</f>
        <v>15000</v>
      </c>
    </row>
    <row r="25" spans="1:7">
      <c r="G25" s="83"/>
    </row>
  </sheetData>
  <pageMargins left="0.7" right="0.7" top="0.75" bottom="0.75" header="0.3" footer="0.3"/>
  <pageSetup paperSize="9" orientation="portrait" horizontalDpi="120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73"/>
  <sheetViews>
    <sheetView view="pageBreakPreview" zoomScaleNormal="100" zoomScaleSheetLayoutView="100" workbookViewId="0">
      <selection activeCell="I11" sqref="I11"/>
    </sheetView>
  </sheetViews>
  <sheetFormatPr defaultRowHeight="13.2"/>
  <cols>
    <col min="2" max="2" width="24.33203125" customWidth="1"/>
  </cols>
  <sheetData>
    <row r="1" spans="1:14" ht="21">
      <c r="A1" s="319" t="s">
        <v>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</row>
    <row r="2" spans="1:14" ht="28.8">
      <c r="A2" s="320" t="s">
        <v>79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4" ht="21">
      <c r="A3" s="321" t="s">
        <v>9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</row>
    <row r="4" spans="1:14" ht="21.6" thickBot="1">
      <c r="A4" s="318" t="s">
        <v>10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22"/>
    </row>
    <row r="5" spans="1:14" ht="31.8" thickBot="1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136" t="s">
        <v>15</v>
      </c>
      <c r="L5" s="4"/>
      <c r="M5" s="4"/>
      <c r="N5" s="4"/>
    </row>
    <row r="6" spans="1:14" ht="15.6">
      <c r="A6" s="5">
        <v>1</v>
      </c>
      <c r="B6" s="6" t="s">
        <v>25</v>
      </c>
      <c r="C6" s="7">
        <v>148</v>
      </c>
      <c r="D6" s="7">
        <v>171</v>
      </c>
      <c r="E6" s="7">
        <v>150</v>
      </c>
      <c r="F6" s="8">
        <v>256</v>
      </c>
      <c r="G6" s="7">
        <v>134</v>
      </c>
      <c r="H6" s="7">
        <v>180</v>
      </c>
      <c r="I6" s="7"/>
      <c r="J6" s="9">
        <f t="shared" ref="J6:J11" si="0">SUM(C6:I6)</f>
        <v>1039</v>
      </c>
      <c r="K6" s="10">
        <f t="shared" ref="K6:K11" si="1">J6/6</f>
        <v>173.16666666666666</v>
      </c>
      <c r="L6" s="11"/>
      <c r="M6" s="11"/>
      <c r="N6" s="11"/>
    </row>
    <row r="7" spans="1:14" ht="15.6">
      <c r="A7" s="130">
        <v>2</v>
      </c>
      <c r="B7" s="12" t="s">
        <v>40</v>
      </c>
      <c r="C7" s="13">
        <v>143</v>
      </c>
      <c r="D7" s="13">
        <v>124</v>
      </c>
      <c r="E7" s="13">
        <v>212</v>
      </c>
      <c r="F7" s="14">
        <v>177</v>
      </c>
      <c r="G7" s="13">
        <v>163</v>
      </c>
      <c r="H7" s="13">
        <v>204</v>
      </c>
      <c r="I7" s="13"/>
      <c r="J7" s="15">
        <f t="shared" si="0"/>
        <v>1023</v>
      </c>
      <c r="K7" s="16">
        <f t="shared" si="1"/>
        <v>170.5</v>
      </c>
      <c r="L7" s="11"/>
      <c r="M7" s="11"/>
      <c r="N7" s="11"/>
    </row>
    <row r="8" spans="1:14" ht="16.2" thickBot="1">
      <c r="A8" s="131">
        <v>3</v>
      </c>
      <c r="B8" s="49" t="s">
        <v>81</v>
      </c>
      <c r="C8" s="51">
        <v>203</v>
      </c>
      <c r="D8" s="51">
        <v>164</v>
      </c>
      <c r="E8" s="51">
        <v>185</v>
      </c>
      <c r="F8" s="51">
        <v>165</v>
      </c>
      <c r="G8" s="51">
        <v>182</v>
      </c>
      <c r="H8" s="51">
        <v>143</v>
      </c>
      <c r="I8" s="51">
        <v>-48</v>
      </c>
      <c r="J8" s="52">
        <f t="shared" si="0"/>
        <v>994</v>
      </c>
      <c r="K8" s="53">
        <f t="shared" si="1"/>
        <v>165.66666666666666</v>
      </c>
      <c r="L8" s="11"/>
      <c r="M8" s="11"/>
      <c r="N8" s="11"/>
    </row>
    <row r="9" spans="1:14" ht="15.6">
      <c r="A9" s="87">
        <v>4</v>
      </c>
      <c r="B9" s="12" t="s">
        <v>27</v>
      </c>
      <c r="C9" s="13">
        <v>149</v>
      </c>
      <c r="D9" s="13">
        <v>171</v>
      </c>
      <c r="E9" s="13">
        <v>177</v>
      </c>
      <c r="F9" s="14">
        <v>151</v>
      </c>
      <c r="G9" s="13">
        <v>146</v>
      </c>
      <c r="H9" s="13">
        <v>178</v>
      </c>
      <c r="I9" s="13"/>
      <c r="J9" s="15">
        <f t="shared" si="0"/>
        <v>972</v>
      </c>
      <c r="K9" s="37">
        <f t="shared" si="1"/>
        <v>162</v>
      </c>
      <c r="L9" s="11"/>
      <c r="M9" s="11"/>
      <c r="N9" s="11"/>
    </row>
    <row r="10" spans="1:14" ht="15.6">
      <c r="A10" s="23">
        <v>5</v>
      </c>
      <c r="B10" s="24" t="s">
        <v>28</v>
      </c>
      <c r="C10" s="25">
        <v>162</v>
      </c>
      <c r="D10" s="25">
        <v>147</v>
      </c>
      <c r="E10" s="25">
        <v>144</v>
      </c>
      <c r="F10" s="26">
        <v>177</v>
      </c>
      <c r="G10" s="25">
        <v>162</v>
      </c>
      <c r="H10" s="25">
        <v>176</v>
      </c>
      <c r="I10" s="25"/>
      <c r="J10" s="27">
        <f t="shared" si="0"/>
        <v>968</v>
      </c>
      <c r="K10" s="28">
        <f t="shared" si="1"/>
        <v>161.33333333333334</v>
      </c>
      <c r="L10" s="11"/>
      <c r="M10" s="11"/>
      <c r="N10" s="11"/>
    </row>
    <row r="11" spans="1:14" ht="15.6">
      <c r="A11" s="135">
        <v>6</v>
      </c>
      <c r="B11" s="29" t="s">
        <v>30</v>
      </c>
      <c r="C11" s="30">
        <v>139</v>
      </c>
      <c r="D11" s="30">
        <v>164</v>
      </c>
      <c r="E11" s="30">
        <v>192</v>
      </c>
      <c r="F11" s="30">
        <v>174</v>
      </c>
      <c r="G11" s="30">
        <v>184</v>
      </c>
      <c r="H11" s="30">
        <v>159</v>
      </c>
      <c r="I11" s="30">
        <v>-48</v>
      </c>
      <c r="J11" s="31">
        <f t="shared" si="0"/>
        <v>964</v>
      </c>
      <c r="K11" s="32">
        <f t="shared" si="1"/>
        <v>160.66666666666666</v>
      </c>
      <c r="L11" s="11"/>
      <c r="M11" s="11"/>
      <c r="N11" s="11"/>
    </row>
    <row r="12" spans="1:14" ht="21.6" thickBot="1">
      <c r="A12" s="318" t="s">
        <v>16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11"/>
      <c r="N12" s="11"/>
    </row>
    <row r="13" spans="1:14" ht="31.8" thickBot="1">
      <c r="A13" s="40" t="s">
        <v>11</v>
      </c>
      <c r="B13" s="41" t="s">
        <v>12</v>
      </c>
      <c r="C13" s="41" t="s">
        <v>1</v>
      </c>
      <c r="D13" s="41" t="s">
        <v>2</v>
      </c>
      <c r="E13" s="41" t="s">
        <v>3</v>
      </c>
      <c r="F13" s="41" t="s">
        <v>4</v>
      </c>
      <c r="G13" s="41" t="s">
        <v>5</v>
      </c>
      <c r="H13" s="41" t="s">
        <v>6</v>
      </c>
      <c r="I13" s="41" t="s">
        <v>13</v>
      </c>
      <c r="J13" s="42" t="s">
        <v>14</v>
      </c>
      <c r="K13" s="43" t="s">
        <v>15</v>
      </c>
      <c r="L13" s="44"/>
      <c r="M13" s="11"/>
      <c r="N13" s="11"/>
    </row>
    <row r="14" spans="1:14" ht="15.6">
      <c r="A14" s="5">
        <v>1</v>
      </c>
      <c r="B14" s="6" t="s">
        <v>31</v>
      </c>
      <c r="C14" s="58">
        <v>173</v>
      </c>
      <c r="D14" s="58">
        <v>168</v>
      </c>
      <c r="E14" s="58">
        <v>179</v>
      </c>
      <c r="F14" s="127">
        <v>188</v>
      </c>
      <c r="G14" s="58">
        <v>146</v>
      </c>
      <c r="H14" s="58">
        <v>170</v>
      </c>
      <c r="I14" s="58">
        <v>-30</v>
      </c>
      <c r="J14" s="85">
        <f t="shared" ref="J14:J21" si="2">SUM(C14:I14)</f>
        <v>994</v>
      </c>
      <c r="K14" s="129">
        <f t="shared" ref="K14:K21" si="3">J14/6</f>
        <v>165.66666666666666</v>
      </c>
      <c r="L14" s="44"/>
      <c r="M14" s="11"/>
      <c r="N14" s="11"/>
    </row>
    <row r="15" spans="1:14" ht="15.6">
      <c r="A15" s="126">
        <v>2</v>
      </c>
      <c r="B15" s="33" t="s">
        <v>26</v>
      </c>
      <c r="C15" s="34">
        <v>140</v>
      </c>
      <c r="D15" s="34">
        <v>150</v>
      </c>
      <c r="E15" s="35">
        <v>127</v>
      </c>
      <c r="F15" s="35">
        <v>192</v>
      </c>
      <c r="G15" s="34">
        <v>206</v>
      </c>
      <c r="H15" s="34">
        <v>178</v>
      </c>
      <c r="I15" s="34">
        <v>-30</v>
      </c>
      <c r="J15" s="15">
        <f t="shared" si="2"/>
        <v>963</v>
      </c>
      <c r="K15" s="16">
        <f t="shared" si="3"/>
        <v>160.5</v>
      </c>
      <c r="L15" s="44"/>
      <c r="M15" s="11"/>
      <c r="N15" s="11"/>
    </row>
    <row r="16" spans="1:14" ht="16.2" thickBot="1">
      <c r="A16" s="17">
        <v>3</v>
      </c>
      <c r="B16" s="49" t="s">
        <v>32</v>
      </c>
      <c r="C16" s="19">
        <v>164</v>
      </c>
      <c r="D16" s="19">
        <v>146</v>
      </c>
      <c r="E16" s="20">
        <v>142</v>
      </c>
      <c r="F16" s="20">
        <v>200</v>
      </c>
      <c r="G16" s="19">
        <v>159</v>
      </c>
      <c r="H16" s="19">
        <v>173</v>
      </c>
      <c r="I16" s="19">
        <v>-30</v>
      </c>
      <c r="J16" s="21">
        <f t="shared" si="2"/>
        <v>954</v>
      </c>
      <c r="K16" s="22">
        <f t="shared" si="3"/>
        <v>159</v>
      </c>
      <c r="L16" s="44"/>
      <c r="M16" s="11"/>
      <c r="N16" s="11"/>
    </row>
    <row r="17" spans="1:14" ht="15.6">
      <c r="A17" s="91">
        <v>4</v>
      </c>
      <c r="B17" s="6" t="s">
        <v>33</v>
      </c>
      <c r="C17" s="7">
        <v>180</v>
      </c>
      <c r="D17" s="7">
        <v>160</v>
      </c>
      <c r="E17" s="7">
        <v>117</v>
      </c>
      <c r="F17" s="7">
        <v>191</v>
      </c>
      <c r="G17" s="7">
        <v>123</v>
      </c>
      <c r="H17" s="7">
        <v>117</v>
      </c>
      <c r="I17" s="7"/>
      <c r="J17" s="9">
        <f t="shared" si="2"/>
        <v>888</v>
      </c>
      <c r="K17" s="10">
        <f t="shared" si="3"/>
        <v>148</v>
      </c>
      <c r="L17" s="44"/>
      <c r="M17" s="44"/>
      <c r="N17" s="44"/>
    </row>
    <row r="18" spans="1:14" ht="15.6">
      <c r="A18" s="87">
        <v>5</v>
      </c>
      <c r="B18" s="24" t="s">
        <v>80</v>
      </c>
      <c r="C18" s="25">
        <v>173</v>
      </c>
      <c r="D18" s="25">
        <v>154</v>
      </c>
      <c r="E18" s="25">
        <v>145</v>
      </c>
      <c r="F18" s="26">
        <v>134</v>
      </c>
      <c r="G18" s="25">
        <v>123</v>
      </c>
      <c r="H18" s="25">
        <v>134</v>
      </c>
      <c r="I18" s="25"/>
      <c r="J18" s="27">
        <f t="shared" si="2"/>
        <v>863</v>
      </c>
      <c r="K18" s="28">
        <f t="shared" si="3"/>
        <v>143.83333333333334</v>
      </c>
      <c r="L18" s="44"/>
      <c r="M18" s="44"/>
      <c r="N18" s="44"/>
    </row>
    <row r="19" spans="1:14" ht="15.6">
      <c r="A19" s="125">
        <v>6</v>
      </c>
      <c r="B19" s="46" t="s">
        <v>34</v>
      </c>
      <c r="C19" s="65">
        <v>155</v>
      </c>
      <c r="D19" s="65">
        <v>145</v>
      </c>
      <c r="E19" s="65">
        <v>141</v>
      </c>
      <c r="F19" s="65">
        <v>131</v>
      </c>
      <c r="G19" s="65">
        <v>123</v>
      </c>
      <c r="H19" s="65">
        <v>118</v>
      </c>
      <c r="I19" s="30"/>
      <c r="J19" s="128">
        <f t="shared" si="2"/>
        <v>813</v>
      </c>
      <c r="K19" s="32">
        <f t="shared" si="3"/>
        <v>135.5</v>
      </c>
      <c r="L19" s="44"/>
      <c r="M19" s="44"/>
      <c r="N19" s="44"/>
    </row>
    <row r="20" spans="1:14" ht="15.6">
      <c r="A20" s="125">
        <v>7</v>
      </c>
      <c r="B20" s="48" t="s">
        <v>29</v>
      </c>
      <c r="C20" s="35">
        <v>125</v>
      </c>
      <c r="D20" s="35">
        <v>148</v>
      </c>
      <c r="E20" s="35">
        <v>145</v>
      </c>
      <c r="F20" s="35">
        <v>117</v>
      </c>
      <c r="G20" s="35">
        <v>142</v>
      </c>
      <c r="H20" s="35">
        <v>131</v>
      </c>
      <c r="I20" s="34"/>
      <c r="J20" s="36">
        <f t="shared" si="2"/>
        <v>808</v>
      </c>
      <c r="K20" s="39">
        <f t="shared" si="3"/>
        <v>134.66666666666666</v>
      </c>
      <c r="L20" s="44"/>
      <c r="M20" s="44"/>
      <c r="N20" s="44"/>
    </row>
    <row r="21" spans="1:14" ht="16.2" thickBot="1">
      <c r="A21" s="121">
        <v>8</v>
      </c>
      <c r="B21" s="116" t="s">
        <v>35</v>
      </c>
      <c r="C21" s="19">
        <v>131</v>
      </c>
      <c r="D21" s="19">
        <v>107</v>
      </c>
      <c r="E21" s="20">
        <v>106</v>
      </c>
      <c r="F21" s="20">
        <v>108</v>
      </c>
      <c r="G21" s="19">
        <v>150</v>
      </c>
      <c r="H21" s="19">
        <v>148</v>
      </c>
      <c r="I21" s="19"/>
      <c r="J21" s="21">
        <f t="shared" si="2"/>
        <v>750</v>
      </c>
      <c r="K21" s="22">
        <f t="shared" si="3"/>
        <v>125</v>
      </c>
      <c r="L21" s="44"/>
      <c r="M21" s="44"/>
      <c r="N21" s="44"/>
    </row>
    <row r="22" spans="1:14" ht="21.6" thickBot="1">
      <c r="A22" s="11"/>
      <c r="B22" s="54"/>
      <c r="C22" s="54"/>
      <c r="D22" s="343" t="s">
        <v>17</v>
      </c>
      <c r="E22" s="343"/>
      <c r="F22" s="343"/>
      <c r="G22" s="343"/>
      <c r="H22" s="343"/>
      <c r="I22" s="343"/>
      <c r="J22" s="54"/>
      <c r="K22" s="54"/>
      <c r="L22" s="54"/>
      <c r="M22" s="44"/>
      <c r="N22" s="44"/>
    </row>
    <row r="23" spans="1:14" ht="31.8" thickBot="1">
      <c r="A23" s="1" t="s">
        <v>11</v>
      </c>
      <c r="B23" s="41" t="s">
        <v>12</v>
      </c>
      <c r="C23" s="41" t="s">
        <v>1</v>
      </c>
      <c r="D23" s="41" t="s">
        <v>2</v>
      </c>
      <c r="E23" s="41" t="s">
        <v>3</v>
      </c>
      <c r="F23" s="41" t="s">
        <v>4</v>
      </c>
      <c r="G23" s="41" t="s">
        <v>5</v>
      </c>
      <c r="H23" s="41" t="s">
        <v>6</v>
      </c>
      <c r="I23" s="41" t="s">
        <v>7</v>
      </c>
      <c r="J23" s="41" t="s">
        <v>14</v>
      </c>
      <c r="K23" s="41" t="s">
        <v>15</v>
      </c>
      <c r="L23" s="55" t="s">
        <v>18</v>
      </c>
      <c r="M23" s="44"/>
      <c r="N23" s="44"/>
    </row>
    <row r="24" spans="1:14" ht="15.6">
      <c r="A24" s="344">
        <v>1</v>
      </c>
      <c r="B24" s="132" t="s">
        <v>31</v>
      </c>
      <c r="C24" s="127">
        <v>173</v>
      </c>
      <c r="D24" s="127">
        <v>168</v>
      </c>
      <c r="E24" s="127">
        <v>179</v>
      </c>
      <c r="F24" s="127">
        <v>188</v>
      </c>
      <c r="G24" s="127">
        <v>146</v>
      </c>
      <c r="H24" s="58">
        <v>170</v>
      </c>
      <c r="I24" s="133">
        <v>60</v>
      </c>
      <c r="J24" s="58">
        <f t="shared" ref="J24:J37" si="4">SUM(C24:I24)</f>
        <v>1084</v>
      </c>
      <c r="K24" s="59">
        <f t="shared" ref="K24:K37" si="5">J24/6</f>
        <v>180.66666666666666</v>
      </c>
      <c r="L24" s="346">
        <f>SUM(J24:J25)</f>
        <v>2106</v>
      </c>
      <c r="M24" s="44"/>
      <c r="N24" s="44"/>
    </row>
    <row r="25" spans="1:14" ht="15.6">
      <c r="A25" s="324"/>
      <c r="B25" s="29" t="s">
        <v>40</v>
      </c>
      <c r="C25" s="65">
        <v>143</v>
      </c>
      <c r="D25" s="65">
        <v>124</v>
      </c>
      <c r="E25" s="65">
        <v>212</v>
      </c>
      <c r="F25" s="65">
        <v>177</v>
      </c>
      <c r="G25" s="30">
        <v>163</v>
      </c>
      <c r="H25" s="30">
        <v>203</v>
      </c>
      <c r="I25" s="94"/>
      <c r="J25" s="25">
        <f t="shared" si="4"/>
        <v>1022</v>
      </c>
      <c r="K25" s="62">
        <f t="shared" si="5"/>
        <v>170.33333333333334</v>
      </c>
      <c r="L25" s="327"/>
      <c r="M25" s="44"/>
      <c r="N25" s="44"/>
    </row>
    <row r="26" spans="1:14" ht="15.6">
      <c r="A26" s="323">
        <v>2</v>
      </c>
      <c r="B26" s="60" t="s">
        <v>26</v>
      </c>
      <c r="C26" s="107">
        <v>140</v>
      </c>
      <c r="D26" s="107">
        <v>150</v>
      </c>
      <c r="E26" s="107">
        <v>127</v>
      </c>
      <c r="F26" s="107">
        <v>192</v>
      </c>
      <c r="G26" s="95">
        <v>206</v>
      </c>
      <c r="H26" s="95">
        <v>178</v>
      </c>
      <c r="I26" s="104">
        <v>60</v>
      </c>
      <c r="J26" s="25">
        <f t="shared" si="4"/>
        <v>1053</v>
      </c>
      <c r="K26" s="97">
        <f t="shared" si="5"/>
        <v>175.5</v>
      </c>
      <c r="L26" s="326">
        <f>SUM(J26:J27)</f>
        <v>2095</v>
      </c>
      <c r="M26" s="44"/>
      <c r="N26" s="44"/>
    </row>
    <row r="27" spans="1:14" ht="15.6">
      <c r="A27" s="345"/>
      <c r="B27" s="63" t="s">
        <v>36</v>
      </c>
      <c r="C27" s="98">
        <v>203</v>
      </c>
      <c r="D27" s="98">
        <v>164</v>
      </c>
      <c r="E27" s="98">
        <v>185</v>
      </c>
      <c r="F27" s="98">
        <v>165</v>
      </c>
      <c r="G27" s="98">
        <v>182</v>
      </c>
      <c r="H27" s="98">
        <v>143</v>
      </c>
      <c r="I27" s="96"/>
      <c r="J27" s="30">
        <f t="shared" si="4"/>
        <v>1042</v>
      </c>
      <c r="K27" s="97">
        <f t="shared" si="5"/>
        <v>173.66666666666666</v>
      </c>
      <c r="L27" s="327"/>
      <c r="M27" s="44"/>
      <c r="N27" s="44"/>
    </row>
    <row r="28" spans="1:14" ht="15.6">
      <c r="A28" s="324">
        <v>3</v>
      </c>
      <c r="B28" s="33" t="s">
        <v>32</v>
      </c>
      <c r="C28" s="35">
        <v>164</v>
      </c>
      <c r="D28" s="35">
        <v>146</v>
      </c>
      <c r="E28" s="35">
        <v>142</v>
      </c>
      <c r="F28" s="35">
        <v>200</v>
      </c>
      <c r="G28" s="64">
        <v>159</v>
      </c>
      <c r="H28" s="64">
        <v>173</v>
      </c>
      <c r="I28" s="35">
        <v>60</v>
      </c>
      <c r="J28" s="30">
        <f t="shared" si="4"/>
        <v>1044</v>
      </c>
      <c r="K28" s="66">
        <f t="shared" si="5"/>
        <v>174</v>
      </c>
      <c r="L28" s="327">
        <f>SUM(J28:J29)</f>
        <v>2083</v>
      </c>
      <c r="M28" s="44"/>
      <c r="N28" s="44"/>
    </row>
    <row r="29" spans="1:14" ht="16.2" thickBot="1">
      <c r="A29" s="328"/>
      <c r="B29" s="18" t="s">
        <v>25</v>
      </c>
      <c r="C29" s="20">
        <v>148</v>
      </c>
      <c r="D29" s="20">
        <v>171</v>
      </c>
      <c r="E29" s="20">
        <v>150</v>
      </c>
      <c r="F29" s="20">
        <v>256</v>
      </c>
      <c r="G29" s="134">
        <v>134</v>
      </c>
      <c r="H29" s="134">
        <v>180</v>
      </c>
      <c r="I29" s="20"/>
      <c r="J29" s="51">
        <f t="shared" si="4"/>
        <v>1039</v>
      </c>
      <c r="K29" s="69">
        <f t="shared" si="5"/>
        <v>173.16666666666666</v>
      </c>
      <c r="L29" s="329"/>
      <c r="M29" s="44"/>
    </row>
    <row r="30" spans="1:14" ht="15.6">
      <c r="A30" s="331">
        <v>4</v>
      </c>
      <c r="B30" s="109" t="s">
        <v>33</v>
      </c>
      <c r="C30" s="107">
        <v>180</v>
      </c>
      <c r="D30" s="107">
        <v>160</v>
      </c>
      <c r="E30" s="107">
        <v>117</v>
      </c>
      <c r="F30" s="107">
        <v>191</v>
      </c>
      <c r="G30" s="95">
        <v>123</v>
      </c>
      <c r="H30" s="95">
        <v>117</v>
      </c>
      <c r="I30" s="107">
        <v>60</v>
      </c>
      <c r="J30" s="25">
        <f t="shared" si="4"/>
        <v>948</v>
      </c>
      <c r="K30" s="105">
        <f t="shared" si="5"/>
        <v>158</v>
      </c>
      <c r="L30" s="326">
        <f>SUM(J30:J31)</f>
        <v>1920</v>
      </c>
      <c r="M30" s="44"/>
    </row>
    <row r="31" spans="1:14" ht="15.6">
      <c r="A31" s="332"/>
      <c r="B31" s="63" t="s">
        <v>27</v>
      </c>
      <c r="C31" s="94">
        <v>149</v>
      </c>
      <c r="D31" s="94">
        <v>171</v>
      </c>
      <c r="E31" s="94">
        <v>177</v>
      </c>
      <c r="F31" s="94">
        <v>151</v>
      </c>
      <c r="G31" s="98">
        <v>146</v>
      </c>
      <c r="H31" s="98">
        <v>178</v>
      </c>
      <c r="I31" s="94"/>
      <c r="J31" s="25">
        <f t="shared" si="4"/>
        <v>972</v>
      </c>
      <c r="K31" s="97">
        <f t="shared" si="5"/>
        <v>162</v>
      </c>
      <c r="L31" s="327"/>
      <c r="M31" s="44"/>
    </row>
    <row r="32" spans="1:14" ht="15.6">
      <c r="A32" s="334">
        <v>5</v>
      </c>
      <c r="B32" s="102" t="s">
        <v>29</v>
      </c>
      <c r="C32" s="103">
        <v>125</v>
      </c>
      <c r="D32" s="103">
        <v>148</v>
      </c>
      <c r="E32" s="103">
        <v>145</v>
      </c>
      <c r="F32" s="103">
        <v>117</v>
      </c>
      <c r="G32" s="25">
        <v>142</v>
      </c>
      <c r="H32" s="25">
        <v>131</v>
      </c>
      <c r="I32" s="104">
        <v>60</v>
      </c>
      <c r="J32" s="25">
        <f t="shared" si="4"/>
        <v>868</v>
      </c>
      <c r="K32" s="105">
        <f t="shared" si="5"/>
        <v>144.66666666666666</v>
      </c>
      <c r="L32" s="326">
        <f>SUM(J32:J33)</f>
        <v>1880</v>
      </c>
      <c r="M32" s="44"/>
    </row>
    <row r="33" spans="1:14" ht="15.6">
      <c r="A33" s="331"/>
      <c r="B33" s="29" t="s">
        <v>30</v>
      </c>
      <c r="C33" s="65">
        <v>139</v>
      </c>
      <c r="D33" s="65">
        <v>164</v>
      </c>
      <c r="E33" s="65">
        <v>192</v>
      </c>
      <c r="F33" s="65">
        <v>174</v>
      </c>
      <c r="G33" s="30">
        <v>184</v>
      </c>
      <c r="H33" s="30">
        <v>159</v>
      </c>
      <c r="I33" s="104"/>
      <c r="J33" s="30">
        <f t="shared" si="4"/>
        <v>1012</v>
      </c>
      <c r="K33" s="97">
        <f t="shared" si="5"/>
        <v>168.66666666666666</v>
      </c>
      <c r="L33" s="327"/>
      <c r="M33" s="44"/>
    </row>
    <row r="34" spans="1:14" ht="15.6">
      <c r="A34" s="334">
        <v>6</v>
      </c>
      <c r="B34" s="60" t="s">
        <v>80</v>
      </c>
      <c r="C34" s="14">
        <v>173</v>
      </c>
      <c r="D34" s="14">
        <v>154</v>
      </c>
      <c r="E34" s="14">
        <v>145</v>
      </c>
      <c r="F34" s="14">
        <v>134</v>
      </c>
      <c r="G34" s="13">
        <v>123</v>
      </c>
      <c r="H34" s="13">
        <v>134</v>
      </c>
      <c r="I34" s="61">
        <v>60</v>
      </c>
      <c r="J34" s="25">
        <f t="shared" si="4"/>
        <v>923</v>
      </c>
      <c r="K34" s="105">
        <f t="shared" si="5"/>
        <v>153.83333333333334</v>
      </c>
      <c r="L34" s="326">
        <f>SUM(J34:J35)</f>
        <v>1796</v>
      </c>
      <c r="M34" s="44"/>
    </row>
    <row r="35" spans="1:14" ht="15.6">
      <c r="A35" s="335"/>
      <c r="B35" s="60" t="s">
        <v>34</v>
      </c>
      <c r="C35" s="14">
        <v>155</v>
      </c>
      <c r="D35" s="14">
        <v>145</v>
      </c>
      <c r="E35" s="14">
        <v>141</v>
      </c>
      <c r="F35" s="14">
        <v>131</v>
      </c>
      <c r="G35" s="34">
        <v>123</v>
      </c>
      <c r="H35" s="34">
        <v>118</v>
      </c>
      <c r="I35" s="61">
        <v>60</v>
      </c>
      <c r="J35" s="25">
        <f t="shared" si="4"/>
        <v>873</v>
      </c>
      <c r="K35" s="97">
        <f t="shared" si="5"/>
        <v>145.5</v>
      </c>
      <c r="L35" s="327"/>
      <c r="M35" s="44"/>
    </row>
    <row r="36" spans="1:14" ht="15.6">
      <c r="A36" s="331">
        <v>7</v>
      </c>
      <c r="B36" s="60" t="s">
        <v>35</v>
      </c>
      <c r="C36" s="107">
        <v>131</v>
      </c>
      <c r="D36" s="107">
        <v>107</v>
      </c>
      <c r="E36" s="107">
        <v>106</v>
      </c>
      <c r="F36" s="107">
        <v>108</v>
      </c>
      <c r="G36" s="110">
        <v>150</v>
      </c>
      <c r="H36" s="110">
        <v>148</v>
      </c>
      <c r="I36" s="26">
        <v>60</v>
      </c>
      <c r="J36" s="25">
        <f t="shared" si="4"/>
        <v>810</v>
      </c>
      <c r="K36" s="70">
        <f t="shared" si="5"/>
        <v>135</v>
      </c>
      <c r="L36" s="326">
        <f>SUM(J36:J37)</f>
        <v>1778</v>
      </c>
      <c r="M36" s="44"/>
    </row>
    <row r="37" spans="1:14" ht="15.6">
      <c r="A37" s="332"/>
      <c r="B37" s="63" t="s">
        <v>28</v>
      </c>
      <c r="C37" s="94">
        <v>162</v>
      </c>
      <c r="D37" s="94">
        <v>147</v>
      </c>
      <c r="E37" s="94">
        <v>144</v>
      </c>
      <c r="F37" s="94">
        <v>177</v>
      </c>
      <c r="G37" s="99">
        <v>162</v>
      </c>
      <c r="H37" s="99">
        <v>176</v>
      </c>
      <c r="I37" s="65"/>
      <c r="J37" s="25">
        <f t="shared" si="4"/>
        <v>968</v>
      </c>
      <c r="K37" s="70">
        <f t="shared" si="5"/>
        <v>161.33333333333334</v>
      </c>
      <c r="L37" s="327"/>
      <c r="M37" s="44"/>
    </row>
    <row r="38" spans="1:14" ht="15.6">
      <c r="A38" s="350" t="s">
        <v>64</v>
      </c>
      <c r="B38" s="350"/>
      <c r="C38" s="350"/>
      <c r="D38" s="350"/>
      <c r="E38" s="350"/>
      <c r="F38" s="350"/>
      <c r="G38" s="350"/>
      <c r="H38" s="350"/>
      <c r="I38" s="350"/>
      <c r="J38" s="350"/>
      <c r="K38" s="350"/>
      <c r="L38" s="72"/>
      <c r="M38" s="44"/>
    </row>
    <row r="39" spans="1:14" ht="15.6">
      <c r="A39" s="73" t="s">
        <v>0</v>
      </c>
      <c r="B39" s="74" t="s">
        <v>12</v>
      </c>
      <c r="C39" s="74" t="s">
        <v>19</v>
      </c>
      <c r="D39" s="74" t="s">
        <v>20</v>
      </c>
      <c r="E39" s="74" t="s">
        <v>21</v>
      </c>
      <c r="F39" s="74" t="s">
        <v>22</v>
      </c>
      <c r="G39" s="74" t="s">
        <v>37</v>
      </c>
      <c r="H39" s="74" t="s">
        <v>38</v>
      </c>
      <c r="I39" s="74" t="s">
        <v>39</v>
      </c>
      <c r="J39" s="74" t="s">
        <v>82</v>
      </c>
      <c r="K39" s="74" t="s">
        <v>23</v>
      </c>
      <c r="N39" s="44"/>
    </row>
    <row r="40" spans="1:14" ht="15.6">
      <c r="A40" s="112">
        <v>1</v>
      </c>
      <c r="B40" s="12" t="s">
        <v>25</v>
      </c>
      <c r="C40" s="112">
        <v>100</v>
      </c>
      <c r="D40" s="113">
        <v>20</v>
      </c>
      <c r="E40" s="112">
        <v>25</v>
      </c>
      <c r="F40" s="112">
        <v>40</v>
      </c>
      <c r="G40" s="112">
        <v>100</v>
      </c>
      <c r="H40" s="112">
        <v>100</v>
      </c>
      <c r="I40" s="112">
        <v>35</v>
      </c>
      <c r="J40" s="112">
        <v>100</v>
      </c>
      <c r="K40" s="112">
        <f t="shared" ref="K40:K56" si="6">SUM(C40:J40)</f>
        <v>520</v>
      </c>
      <c r="N40" s="44"/>
    </row>
    <row r="41" spans="1:14" ht="15.6">
      <c r="A41" s="75">
        <v>2</v>
      </c>
      <c r="B41" s="12" t="s">
        <v>40</v>
      </c>
      <c r="C41" s="75">
        <v>45</v>
      </c>
      <c r="D41" s="77">
        <v>0</v>
      </c>
      <c r="E41" s="75">
        <v>80</v>
      </c>
      <c r="F41" s="75">
        <v>80</v>
      </c>
      <c r="G41" s="75">
        <v>35</v>
      </c>
      <c r="H41" s="75">
        <v>40</v>
      </c>
      <c r="I41" s="76">
        <v>60</v>
      </c>
      <c r="J41" s="76">
        <v>80</v>
      </c>
      <c r="K41" s="75">
        <f t="shared" si="6"/>
        <v>420</v>
      </c>
      <c r="M41" s="11"/>
    </row>
    <row r="42" spans="1:14" ht="15.6">
      <c r="A42" s="75">
        <v>3</v>
      </c>
      <c r="B42" s="29" t="s">
        <v>28</v>
      </c>
      <c r="C42" s="76">
        <v>40</v>
      </c>
      <c r="D42" s="77">
        <v>40</v>
      </c>
      <c r="E42" s="76">
        <v>50</v>
      </c>
      <c r="F42" s="76">
        <v>45</v>
      </c>
      <c r="G42" s="76">
        <v>60</v>
      </c>
      <c r="H42" s="76">
        <v>60</v>
      </c>
      <c r="I42" s="76">
        <v>50</v>
      </c>
      <c r="J42" s="76">
        <v>45</v>
      </c>
      <c r="K42" s="75">
        <f t="shared" si="6"/>
        <v>390</v>
      </c>
      <c r="M42" s="82">
        <v>1</v>
      </c>
      <c r="N42" s="78">
        <v>100</v>
      </c>
    </row>
    <row r="43" spans="1:14" ht="15.6">
      <c r="A43" s="75">
        <v>4</v>
      </c>
      <c r="B43" s="24" t="s">
        <v>30</v>
      </c>
      <c r="C43" s="76">
        <v>60</v>
      </c>
      <c r="D43" s="77">
        <v>25</v>
      </c>
      <c r="E43" s="75">
        <v>45</v>
      </c>
      <c r="F43" s="75">
        <v>0</v>
      </c>
      <c r="G43" s="75">
        <v>45</v>
      </c>
      <c r="H43" s="75">
        <v>45</v>
      </c>
      <c r="I43" s="76">
        <v>100</v>
      </c>
      <c r="J43" s="76">
        <v>40</v>
      </c>
      <c r="K43" s="75">
        <f t="shared" si="6"/>
        <v>360</v>
      </c>
      <c r="M43" s="79">
        <v>2</v>
      </c>
      <c r="N43" s="78">
        <v>80</v>
      </c>
    </row>
    <row r="44" spans="1:14" ht="15.6">
      <c r="A44" s="75">
        <v>5</v>
      </c>
      <c r="B44" s="24" t="s">
        <v>36</v>
      </c>
      <c r="C44" s="75">
        <v>0</v>
      </c>
      <c r="D44" s="77">
        <v>80</v>
      </c>
      <c r="E44" s="76">
        <v>60</v>
      </c>
      <c r="F44" s="76">
        <v>0</v>
      </c>
      <c r="G44" s="76">
        <v>0</v>
      </c>
      <c r="H44" s="76">
        <v>50</v>
      </c>
      <c r="I44" s="75">
        <v>80</v>
      </c>
      <c r="J44" s="75">
        <v>60</v>
      </c>
      <c r="K44" s="75">
        <f t="shared" si="6"/>
        <v>330</v>
      </c>
      <c r="M44" s="79">
        <v>3</v>
      </c>
      <c r="N44" s="78">
        <v>60</v>
      </c>
    </row>
    <row r="45" spans="1:14" ht="15.6">
      <c r="A45" s="75">
        <v>6</v>
      </c>
      <c r="B45" s="33" t="s">
        <v>46</v>
      </c>
      <c r="C45" s="76">
        <v>0</v>
      </c>
      <c r="D45" s="77">
        <v>100</v>
      </c>
      <c r="E45" s="36">
        <v>35</v>
      </c>
      <c r="F45" s="36">
        <v>25</v>
      </c>
      <c r="G45" s="36">
        <v>80</v>
      </c>
      <c r="H45" s="36">
        <v>80</v>
      </c>
      <c r="I45" s="36">
        <v>0</v>
      </c>
      <c r="J45" s="36">
        <v>0</v>
      </c>
      <c r="K45" s="75">
        <f t="shared" si="6"/>
        <v>320</v>
      </c>
      <c r="M45" s="79">
        <v>4</v>
      </c>
      <c r="N45" s="78">
        <v>50</v>
      </c>
    </row>
    <row r="46" spans="1:14" ht="15.6">
      <c r="A46" s="75">
        <v>7</v>
      </c>
      <c r="B46" s="33" t="s">
        <v>47</v>
      </c>
      <c r="C46" s="75">
        <v>50</v>
      </c>
      <c r="D46" s="77">
        <v>60</v>
      </c>
      <c r="E46" s="77">
        <v>40</v>
      </c>
      <c r="F46" s="77">
        <v>50</v>
      </c>
      <c r="G46" s="77">
        <v>40</v>
      </c>
      <c r="H46" s="77">
        <v>0</v>
      </c>
      <c r="I46" s="75">
        <v>0</v>
      </c>
      <c r="J46" s="75">
        <v>0</v>
      </c>
      <c r="K46" s="75">
        <f t="shared" si="6"/>
        <v>240</v>
      </c>
      <c r="M46" s="79">
        <v>5</v>
      </c>
      <c r="N46" s="78">
        <v>45</v>
      </c>
    </row>
    <row r="47" spans="1:14" ht="15.6">
      <c r="A47" s="75">
        <v>8</v>
      </c>
      <c r="B47" s="33" t="s">
        <v>27</v>
      </c>
      <c r="C47" s="75">
        <v>80</v>
      </c>
      <c r="D47" s="77">
        <v>10</v>
      </c>
      <c r="E47" s="75">
        <v>0</v>
      </c>
      <c r="F47" s="75">
        <v>0</v>
      </c>
      <c r="G47" s="75">
        <v>0</v>
      </c>
      <c r="H47" s="75">
        <v>25</v>
      </c>
      <c r="I47" s="77">
        <v>45</v>
      </c>
      <c r="J47" s="77">
        <v>50</v>
      </c>
      <c r="K47" s="75">
        <f t="shared" si="6"/>
        <v>210</v>
      </c>
      <c r="M47" s="79">
        <v>6</v>
      </c>
      <c r="N47" s="78">
        <v>40</v>
      </c>
    </row>
    <row r="48" spans="1:14" ht="15.6">
      <c r="A48" s="75">
        <v>9</v>
      </c>
      <c r="B48" s="33" t="s">
        <v>48</v>
      </c>
      <c r="C48" s="75">
        <v>30</v>
      </c>
      <c r="D48" s="77">
        <v>45</v>
      </c>
      <c r="E48" s="75">
        <v>30</v>
      </c>
      <c r="F48" s="75">
        <v>30</v>
      </c>
      <c r="G48" s="75">
        <v>50</v>
      </c>
      <c r="H48" s="75">
        <v>0</v>
      </c>
      <c r="I48" s="75">
        <v>0</v>
      </c>
      <c r="J48" s="75">
        <v>0</v>
      </c>
      <c r="K48" s="75">
        <f t="shared" si="6"/>
        <v>185</v>
      </c>
      <c r="M48" s="79">
        <v>7</v>
      </c>
      <c r="N48" s="78">
        <v>35</v>
      </c>
    </row>
    <row r="49" spans="1:14" ht="15.6">
      <c r="A49" s="75">
        <v>10</v>
      </c>
      <c r="B49" s="33" t="s">
        <v>49</v>
      </c>
      <c r="C49" s="75">
        <v>0</v>
      </c>
      <c r="D49" s="77">
        <v>0</v>
      </c>
      <c r="E49" s="76">
        <v>100</v>
      </c>
      <c r="F49" s="76">
        <v>60</v>
      </c>
      <c r="G49" s="76">
        <v>0</v>
      </c>
      <c r="H49" s="76">
        <v>0</v>
      </c>
      <c r="I49" s="75">
        <v>0</v>
      </c>
      <c r="J49" s="75">
        <v>0</v>
      </c>
      <c r="K49" s="75">
        <f t="shared" si="6"/>
        <v>160</v>
      </c>
      <c r="M49" s="79">
        <v>8</v>
      </c>
      <c r="N49" s="78">
        <v>30</v>
      </c>
    </row>
    <row r="50" spans="1:14" ht="15.6">
      <c r="A50" s="75">
        <v>11</v>
      </c>
      <c r="B50" s="33" t="s">
        <v>50</v>
      </c>
      <c r="C50" s="75">
        <v>0</v>
      </c>
      <c r="D50" s="77">
        <v>30</v>
      </c>
      <c r="E50" s="75">
        <v>0</v>
      </c>
      <c r="F50" s="75">
        <v>35</v>
      </c>
      <c r="G50" s="75">
        <v>0</v>
      </c>
      <c r="H50" s="75">
        <v>30</v>
      </c>
      <c r="I50" s="75">
        <v>0</v>
      </c>
      <c r="J50" s="75">
        <v>0</v>
      </c>
      <c r="K50" s="75">
        <f t="shared" si="6"/>
        <v>95</v>
      </c>
      <c r="M50" s="79">
        <v>9</v>
      </c>
      <c r="N50" s="78">
        <v>25</v>
      </c>
    </row>
    <row r="51" spans="1:14" ht="15.6">
      <c r="A51" s="75">
        <v>12</v>
      </c>
      <c r="B51" s="33" t="s">
        <v>43</v>
      </c>
      <c r="C51" s="75">
        <v>0</v>
      </c>
      <c r="D51" s="77">
        <v>0</v>
      </c>
      <c r="E51" s="75">
        <v>0</v>
      </c>
      <c r="F51" s="75">
        <v>0</v>
      </c>
      <c r="G51" s="75">
        <v>0</v>
      </c>
      <c r="H51" s="75">
        <v>35</v>
      </c>
      <c r="I51" s="75">
        <v>40</v>
      </c>
      <c r="J51" s="75">
        <v>0</v>
      </c>
      <c r="K51" s="75">
        <f t="shared" si="6"/>
        <v>75</v>
      </c>
      <c r="M51" s="79">
        <v>10</v>
      </c>
      <c r="N51" s="78">
        <v>20</v>
      </c>
    </row>
    <row r="52" spans="1:14" ht="15.6">
      <c r="A52" s="75">
        <v>13</v>
      </c>
      <c r="B52" s="33" t="s">
        <v>51</v>
      </c>
      <c r="C52" s="75">
        <v>0</v>
      </c>
      <c r="D52" s="77">
        <v>50</v>
      </c>
      <c r="E52" s="75">
        <v>0</v>
      </c>
      <c r="F52" s="75">
        <v>20</v>
      </c>
      <c r="G52" s="75">
        <v>0</v>
      </c>
      <c r="H52" s="75">
        <v>0</v>
      </c>
      <c r="I52" s="75">
        <v>0</v>
      </c>
      <c r="J52" s="75">
        <v>0</v>
      </c>
      <c r="K52" s="75">
        <f t="shared" si="6"/>
        <v>70</v>
      </c>
      <c r="M52" s="79">
        <v>11</v>
      </c>
      <c r="N52" s="78">
        <v>15</v>
      </c>
    </row>
    <row r="53" spans="1:14" ht="15.6">
      <c r="A53" s="75">
        <v>14</v>
      </c>
      <c r="B53" s="33" t="s">
        <v>52</v>
      </c>
      <c r="C53" s="76">
        <v>35</v>
      </c>
      <c r="D53" s="77">
        <v>15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f t="shared" si="6"/>
        <v>50</v>
      </c>
      <c r="M53" s="79">
        <v>12</v>
      </c>
      <c r="N53" s="78">
        <v>10</v>
      </c>
    </row>
    <row r="54" spans="1:14" ht="15.6">
      <c r="A54" s="75">
        <v>15</v>
      </c>
      <c r="B54" s="33" t="s">
        <v>53</v>
      </c>
      <c r="C54" s="75">
        <v>20</v>
      </c>
      <c r="D54" s="77">
        <v>0</v>
      </c>
      <c r="E54" s="75">
        <v>20</v>
      </c>
      <c r="F54" s="75">
        <v>0</v>
      </c>
      <c r="G54" s="75">
        <v>0</v>
      </c>
      <c r="H54" s="75">
        <v>0</v>
      </c>
      <c r="I54" s="75">
        <v>0</v>
      </c>
      <c r="J54" s="75">
        <v>0</v>
      </c>
      <c r="K54" s="75">
        <f t="shared" si="6"/>
        <v>40</v>
      </c>
      <c r="M54" s="79">
        <v>13</v>
      </c>
      <c r="N54" s="78">
        <v>9</v>
      </c>
    </row>
    <row r="55" spans="1:14" ht="15.6">
      <c r="A55" s="75">
        <v>16</v>
      </c>
      <c r="B55" s="33" t="s">
        <v>54</v>
      </c>
      <c r="C55" s="75">
        <v>0</v>
      </c>
      <c r="D55" s="77">
        <v>0</v>
      </c>
      <c r="E55" s="75">
        <v>0</v>
      </c>
      <c r="F55" s="75">
        <v>0</v>
      </c>
      <c r="G55" s="75">
        <v>0</v>
      </c>
      <c r="H55" s="75">
        <v>35</v>
      </c>
      <c r="I55" s="75">
        <v>0</v>
      </c>
      <c r="J55" s="75">
        <v>0</v>
      </c>
      <c r="K55" s="75">
        <f t="shared" si="6"/>
        <v>35</v>
      </c>
      <c r="M55" s="79">
        <v>14</v>
      </c>
      <c r="N55" s="78">
        <v>8</v>
      </c>
    </row>
    <row r="56" spans="1:14" ht="15.6">
      <c r="A56" s="75">
        <v>17</v>
      </c>
      <c r="B56" s="33" t="s">
        <v>55</v>
      </c>
      <c r="C56" s="75">
        <v>25</v>
      </c>
      <c r="D56" s="77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f t="shared" si="6"/>
        <v>25</v>
      </c>
      <c r="M56" s="79">
        <v>15</v>
      </c>
      <c r="N56" s="78">
        <v>7</v>
      </c>
    </row>
    <row r="57" spans="1:14" ht="15.6">
      <c r="A57" s="347" t="s">
        <v>65</v>
      </c>
      <c r="B57" s="347"/>
      <c r="C57" s="347"/>
      <c r="D57" s="347"/>
      <c r="E57" s="348"/>
      <c r="F57" s="348"/>
      <c r="G57" s="348"/>
      <c r="H57" s="348"/>
      <c r="I57" s="348"/>
      <c r="J57" s="348"/>
      <c r="K57" s="80"/>
      <c r="M57" s="79">
        <v>16</v>
      </c>
      <c r="N57" s="78">
        <v>6</v>
      </c>
    </row>
    <row r="58" spans="1:14" ht="15.6">
      <c r="A58" s="73" t="s">
        <v>0</v>
      </c>
      <c r="B58" s="74" t="s">
        <v>12</v>
      </c>
      <c r="C58" s="74" t="s">
        <v>19</v>
      </c>
      <c r="D58" s="74" t="s">
        <v>20</v>
      </c>
      <c r="E58" s="74" t="s">
        <v>21</v>
      </c>
      <c r="F58" s="74" t="s">
        <v>22</v>
      </c>
      <c r="G58" s="74" t="s">
        <v>37</v>
      </c>
      <c r="H58" s="74" t="s">
        <v>38</v>
      </c>
      <c r="I58" s="74" t="s">
        <v>39</v>
      </c>
      <c r="J58" s="74" t="s">
        <v>82</v>
      </c>
      <c r="K58" s="74" t="s">
        <v>23</v>
      </c>
      <c r="M58" s="79">
        <v>17</v>
      </c>
      <c r="N58" s="78">
        <v>5</v>
      </c>
    </row>
    <row r="59" spans="1:14" ht="15.6">
      <c r="A59" s="75">
        <v>1</v>
      </c>
      <c r="B59" s="12" t="s">
        <v>26</v>
      </c>
      <c r="C59" s="81">
        <v>45</v>
      </c>
      <c r="D59" s="77">
        <v>100</v>
      </c>
      <c r="E59" s="77">
        <v>60</v>
      </c>
      <c r="F59" s="77">
        <v>80</v>
      </c>
      <c r="G59" s="77">
        <v>100</v>
      </c>
      <c r="H59" s="77">
        <v>100</v>
      </c>
      <c r="I59" s="77">
        <v>100</v>
      </c>
      <c r="J59" s="77">
        <v>80</v>
      </c>
      <c r="K59" s="77">
        <f t="shared" ref="K59:K73" si="7">SUM(C59:J59)</f>
        <v>665</v>
      </c>
      <c r="M59" s="79">
        <v>18</v>
      </c>
      <c r="N59" s="78">
        <v>4</v>
      </c>
    </row>
    <row r="60" spans="1:14" ht="15.6">
      <c r="A60" s="75">
        <v>2</v>
      </c>
      <c r="B60" s="33" t="s">
        <v>31</v>
      </c>
      <c r="C60" s="81">
        <v>100</v>
      </c>
      <c r="D60" s="77">
        <v>0</v>
      </c>
      <c r="E60" s="77">
        <v>80</v>
      </c>
      <c r="F60" s="77">
        <v>40</v>
      </c>
      <c r="G60" s="77">
        <v>45</v>
      </c>
      <c r="H60" s="77">
        <v>80</v>
      </c>
      <c r="I60" s="77">
        <v>50</v>
      </c>
      <c r="J60" s="77">
        <v>100</v>
      </c>
      <c r="K60" s="77">
        <f t="shared" si="7"/>
        <v>495</v>
      </c>
      <c r="M60" s="79">
        <v>19</v>
      </c>
      <c r="N60" s="78">
        <v>3</v>
      </c>
    </row>
    <row r="61" spans="1:14" ht="15.6">
      <c r="A61" s="75">
        <v>3</v>
      </c>
      <c r="B61" s="46" t="s">
        <v>29</v>
      </c>
      <c r="C61" s="81">
        <v>80</v>
      </c>
      <c r="D61" s="77">
        <v>60</v>
      </c>
      <c r="E61" s="77">
        <v>100</v>
      </c>
      <c r="F61" s="77">
        <v>50</v>
      </c>
      <c r="G61" s="77">
        <v>60</v>
      </c>
      <c r="H61" s="77">
        <v>40</v>
      </c>
      <c r="I61" s="77">
        <v>30</v>
      </c>
      <c r="J61" s="77">
        <v>35</v>
      </c>
      <c r="K61" s="77">
        <f t="shared" si="7"/>
        <v>455</v>
      </c>
      <c r="M61" s="79">
        <v>20</v>
      </c>
      <c r="N61" s="78">
        <v>2</v>
      </c>
    </row>
    <row r="62" spans="1:14" ht="15.6">
      <c r="A62" s="75">
        <v>4</v>
      </c>
      <c r="B62" s="115" t="s">
        <v>33</v>
      </c>
      <c r="C62" s="81">
        <v>50</v>
      </c>
      <c r="D62" s="77">
        <v>50</v>
      </c>
      <c r="E62" s="77">
        <v>45</v>
      </c>
      <c r="F62" s="77">
        <v>60</v>
      </c>
      <c r="G62" s="77">
        <v>80</v>
      </c>
      <c r="H62" s="77">
        <v>35</v>
      </c>
      <c r="I62" s="77">
        <v>80</v>
      </c>
      <c r="J62" s="77">
        <v>50</v>
      </c>
      <c r="K62" s="77">
        <f t="shared" si="7"/>
        <v>450</v>
      </c>
    </row>
    <row r="63" spans="1:14" ht="15.6">
      <c r="A63" s="75">
        <v>5</v>
      </c>
      <c r="B63" s="12" t="s">
        <v>34</v>
      </c>
      <c r="C63" s="81">
        <v>60</v>
      </c>
      <c r="D63" s="77">
        <v>40</v>
      </c>
      <c r="E63" s="77">
        <v>40</v>
      </c>
      <c r="F63" s="77">
        <v>100</v>
      </c>
      <c r="G63" s="77">
        <v>35</v>
      </c>
      <c r="H63" s="77">
        <v>60</v>
      </c>
      <c r="I63" s="77">
        <v>60</v>
      </c>
      <c r="J63" s="77">
        <v>40</v>
      </c>
      <c r="K63" s="77">
        <f t="shared" si="7"/>
        <v>435</v>
      </c>
    </row>
    <row r="64" spans="1:14" ht="15.6">
      <c r="A64" s="75">
        <v>6</v>
      </c>
      <c r="B64" s="33" t="s">
        <v>32</v>
      </c>
      <c r="C64" s="81">
        <v>35</v>
      </c>
      <c r="D64" s="77">
        <v>80</v>
      </c>
      <c r="E64" s="77">
        <v>50</v>
      </c>
      <c r="F64" s="77">
        <v>45</v>
      </c>
      <c r="G64" s="77">
        <v>50</v>
      </c>
      <c r="H64" s="77">
        <v>50</v>
      </c>
      <c r="I64" s="77">
        <v>45</v>
      </c>
      <c r="J64" s="77">
        <v>60</v>
      </c>
      <c r="K64" s="77">
        <f t="shared" si="7"/>
        <v>415</v>
      </c>
    </row>
    <row r="65" spans="1:11" ht="15.6">
      <c r="A65" s="75">
        <v>7</v>
      </c>
      <c r="B65" s="29" t="s">
        <v>35</v>
      </c>
      <c r="C65" s="81">
        <v>0</v>
      </c>
      <c r="D65" s="77">
        <v>20</v>
      </c>
      <c r="E65" s="77">
        <v>35</v>
      </c>
      <c r="F65" s="77">
        <v>35</v>
      </c>
      <c r="G65" s="77">
        <v>40</v>
      </c>
      <c r="H65" s="77">
        <v>45</v>
      </c>
      <c r="I65" s="77">
        <v>40</v>
      </c>
      <c r="J65" s="77">
        <v>30</v>
      </c>
      <c r="K65" s="77">
        <f t="shared" si="7"/>
        <v>245</v>
      </c>
    </row>
    <row r="66" spans="1:11" ht="15.6">
      <c r="A66" s="75">
        <v>8</v>
      </c>
      <c r="B66" s="33" t="s">
        <v>56</v>
      </c>
      <c r="C66" s="76">
        <v>0</v>
      </c>
      <c r="D66" s="77">
        <v>15</v>
      </c>
      <c r="E66" s="77">
        <v>30</v>
      </c>
      <c r="F66" s="77">
        <v>30</v>
      </c>
      <c r="G66" s="77">
        <v>0</v>
      </c>
      <c r="H66" s="77">
        <v>30</v>
      </c>
      <c r="I66" s="77">
        <v>0</v>
      </c>
      <c r="J66" s="77">
        <v>0</v>
      </c>
      <c r="K66" s="77">
        <f t="shared" si="7"/>
        <v>105</v>
      </c>
    </row>
    <row r="67" spans="1:11" ht="15.6">
      <c r="A67" s="75">
        <v>9</v>
      </c>
      <c r="B67" s="12" t="s">
        <v>57</v>
      </c>
      <c r="C67" s="81">
        <v>40</v>
      </c>
      <c r="D67" s="77">
        <v>45</v>
      </c>
      <c r="E67" s="77">
        <v>0</v>
      </c>
      <c r="F67" s="77">
        <v>0</v>
      </c>
      <c r="G67" s="77">
        <v>0</v>
      </c>
      <c r="H67" s="77">
        <v>0</v>
      </c>
      <c r="I67" s="77">
        <v>0</v>
      </c>
      <c r="J67" s="77">
        <v>0</v>
      </c>
      <c r="K67" s="77">
        <f t="shared" si="7"/>
        <v>85</v>
      </c>
    </row>
    <row r="68" spans="1:11" ht="15.6">
      <c r="A68" s="75">
        <v>10</v>
      </c>
      <c r="B68" s="24" t="s">
        <v>41</v>
      </c>
      <c r="C68" s="76">
        <v>0</v>
      </c>
      <c r="D68" s="77">
        <v>25</v>
      </c>
      <c r="E68" s="77">
        <v>0</v>
      </c>
      <c r="F68" s="77">
        <v>0</v>
      </c>
      <c r="G68" s="77">
        <v>0</v>
      </c>
      <c r="H68" s="77">
        <v>0</v>
      </c>
      <c r="I68" s="77">
        <v>35</v>
      </c>
      <c r="J68" s="77">
        <v>0</v>
      </c>
      <c r="K68" s="77">
        <f t="shared" si="7"/>
        <v>60</v>
      </c>
    </row>
    <row r="69" spans="1:11" ht="15.6">
      <c r="A69" s="75">
        <v>11</v>
      </c>
      <c r="B69" s="12" t="s">
        <v>58</v>
      </c>
      <c r="C69" s="76">
        <v>30</v>
      </c>
      <c r="D69" s="77">
        <v>30</v>
      </c>
      <c r="E69" s="77">
        <v>0</v>
      </c>
      <c r="F69" s="77">
        <v>0</v>
      </c>
      <c r="G69" s="77">
        <v>0</v>
      </c>
      <c r="H69" s="77">
        <v>0</v>
      </c>
      <c r="I69" s="77">
        <v>0</v>
      </c>
      <c r="J69" s="77">
        <v>0</v>
      </c>
      <c r="K69" s="77">
        <f t="shared" si="7"/>
        <v>60</v>
      </c>
    </row>
    <row r="70" spans="1:11" ht="15.6">
      <c r="A70" s="75">
        <v>12</v>
      </c>
      <c r="B70" s="12" t="s">
        <v>59</v>
      </c>
      <c r="C70" s="76">
        <v>25</v>
      </c>
      <c r="D70" s="77">
        <v>35</v>
      </c>
      <c r="E70" s="77">
        <v>0</v>
      </c>
      <c r="F70" s="77">
        <v>0</v>
      </c>
      <c r="G70" s="77">
        <v>0</v>
      </c>
      <c r="H70" s="77">
        <v>0</v>
      </c>
      <c r="I70" s="77">
        <v>0</v>
      </c>
      <c r="J70" s="77">
        <v>0</v>
      </c>
      <c r="K70" s="77">
        <f t="shared" si="7"/>
        <v>60</v>
      </c>
    </row>
    <row r="71" spans="1:11" ht="15.6">
      <c r="A71" s="75">
        <v>13</v>
      </c>
      <c r="B71" s="33" t="s">
        <v>83</v>
      </c>
      <c r="C71" s="75">
        <v>0</v>
      </c>
      <c r="D71" s="77">
        <v>0</v>
      </c>
      <c r="E71" s="77">
        <v>0</v>
      </c>
      <c r="F71" s="77">
        <v>0</v>
      </c>
      <c r="G71" s="77">
        <v>0</v>
      </c>
      <c r="H71" s="77">
        <v>0</v>
      </c>
      <c r="I71" s="77">
        <v>0</v>
      </c>
      <c r="J71" s="77">
        <v>45</v>
      </c>
      <c r="K71" s="77">
        <f t="shared" si="7"/>
        <v>45</v>
      </c>
    </row>
    <row r="72" spans="1:11" ht="15.6">
      <c r="A72" s="75">
        <v>14</v>
      </c>
      <c r="B72" s="12" t="s">
        <v>60</v>
      </c>
      <c r="C72" s="75">
        <v>20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  <c r="I72" s="77">
        <v>0</v>
      </c>
      <c r="J72" s="77">
        <v>0</v>
      </c>
      <c r="K72" s="77">
        <f t="shared" si="7"/>
        <v>20</v>
      </c>
    </row>
    <row r="73" spans="1:11" ht="15.6">
      <c r="A73" s="75">
        <v>15</v>
      </c>
      <c r="B73" s="12" t="s">
        <v>61</v>
      </c>
      <c r="C73" s="75">
        <v>15</v>
      </c>
      <c r="D73" s="77">
        <v>0</v>
      </c>
      <c r="E73" s="77">
        <v>0</v>
      </c>
      <c r="F73" s="77">
        <v>0</v>
      </c>
      <c r="G73" s="77">
        <v>0</v>
      </c>
      <c r="H73" s="77">
        <v>0</v>
      </c>
      <c r="I73" s="77">
        <v>0</v>
      </c>
      <c r="J73" s="77">
        <v>0</v>
      </c>
      <c r="K73" s="77">
        <f t="shared" si="7"/>
        <v>15</v>
      </c>
    </row>
  </sheetData>
  <sortState xmlns:xlrd2="http://schemas.microsoft.com/office/spreadsheetml/2017/richdata2" ref="A59:K73">
    <sortCondition descending="1" ref="K59:K73"/>
  </sortState>
  <mergeCells count="22">
    <mergeCell ref="A36:A37"/>
    <mergeCell ref="L36:L37"/>
    <mergeCell ref="A38:K38"/>
    <mergeCell ref="A57:J57"/>
    <mergeCell ref="A30:A31"/>
    <mergeCell ref="L30:L31"/>
    <mergeCell ref="A32:A33"/>
    <mergeCell ref="L32:L33"/>
    <mergeCell ref="A34:A35"/>
    <mergeCell ref="L34:L35"/>
    <mergeCell ref="A24:A25"/>
    <mergeCell ref="L24:L25"/>
    <mergeCell ref="A26:A27"/>
    <mergeCell ref="L26:L27"/>
    <mergeCell ref="A28:A29"/>
    <mergeCell ref="L28:L29"/>
    <mergeCell ref="D22:I22"/>
    <mergeCell ref="A1:L1"/>
    <mergeCell ref="A2:L2"/>
    <mergeCell ref="A3:L3"/>
    <mergeCell ref="A4:L4"/>
    <mergeCell ref="A12:L12"/>
  </mergeCells>
  <pageMargins left="0.7" right="0.7" top="0.75" bottom="0.75" header="0.3" footer="0.3"/>
  <pageSetup paperSize="9" scale="60" orientation="portrait" horizont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C3:N18"/>
  <sheetViews>
    <sheetView topLeftCell="B1" workbookViewId="0">
      <selection activeCell="C11" sqref="C11:K12"/>
    </sheetView>
  </sheetViews>
  <sheetFormatPr defaultRowHeight="13.2"/>
  <cols>
    <col min="4" max="4" width="24.33203125" customWidth="1"/>
  </cols>
  <sheetData>
    <row r="3" spans="3:14" ht="21.6" thickBot="1">
      <c r="C3" s="11"/>
      <c r="D3" s="54"/>
      <c r="E3" s="54"/>
      <c r="F3" s="343" t="s">
        <v>17</v>
      </c>
      <c r="G3" s="343"/>
      <c r="H3" s="343"/>
      <c r="I3" s="343"/>
      <c r="J3" s="343"/>
      <c r="K3" s="343"/>
      <c r="L3" s="54"/>
      <c r="M3" s="54"/>
      <c r="N3" s="54"/>
    </row>
    <row r="4" spans="3:14" ht="31.8" thickBot="1">
      <c r="C4" s="1" t="s">
        <v>11</v>
      </c>
      <c r="D4" s="41" t="s">
        <v>12</v>
      </c>
      <c r="E4" s="41" t="s">
        <v>1</v>
      </c>
      <c r="F4" s="41" t="s">
        <v>2</v>
      </c>
      <c r="G4" s="41" t="s">
        <v>3</v>
      </c>
      <c r="H4" s="41" t="s">
        <v>4</v>
      </c>
      <c r="I4" s="41" t="s">
        <v>5</v>
      </c>
      <c r="J4" s="41" t="s">
        <v>6</v>
      </c>
      <c r="K4" s="41" t="s">
        <v>7</v>
      </c>
      <c r="L4" s="41" t="s">
        <v>14</v>
      </c>
      <c r="M4" s="41" t="s">
        <v>15</v>
      </c>
      <c r="N4" s="55" t="s">
        <v>18</v>
      </c>
    </row>
    <row r="5" spans="3:14" ht="15.6">
      <c r="C5" s="344">
        <v>2</v>
      </c>
      <c r="D5" s="60" t="s">
        <v>26</v>
      </c>
      <c r="E5" s="94">
        <v>140</v>
      </c>
      <c r="F5" s="94">
        <v>150</v>
      </c>
      <c r="G5" s="94">
        <v>127</v>
      </c>
      <c r="H5" s="94">
        <v>192</v>
      </c>
      <c r="I5" s="95">
        <v>206</v>
      </c>
      <c r="J5" s="95">
        <v>178</v>
      </c>
      <c r="K5" s="96">
        <v>60</v>
      </c>
      <c r="L5" s="58">
        <f t="shared" ref="L5:L18" si="0">SUM(E5:K5)</f>
        <v>1053</v>
      </c>
      <c r="M5" s="59">
        <f t="shared" ref="M5:M18" si="1">L5/6</f>
        <v>175.5</v>
      </c>
      <c r="N5" s="346">
        <f>SUM(L5:L6)</f>
        <v>2095</v>
      </c>
    </row>
    <row r="6" spans="3:14" ht="15.6">
      <c r="C6" s="345"/>
      <c r="D6" s="63" t="s">
        <v>36</v>
      </c>
      <c r="E6" s="98">
        <v>203</v>
      </c>
      <c r="F6" s="98">
        <v>164</v>
      </c>
      <c r="G6" s="98">
        <v>185</v>
      </c>
      <c r="H6" s="98">
        <v>165</v>
      </c>
      <c r="I6" s="98">
        <v>182</v>
      </c>
      <c r="J6" s="98">
        <v>143</v>
      </c>
      <c r="K6" s="96"/>
      <c r="L6" s="25">
        <f t="shared" si="0"/>
        <v>1042</v>
      </c>
      <c r="M6" s="62">
        <f t="shared" si="1"/>
        <v>173.66666666666666</v>
      </c>
      <c r="N6" s="327"/>
    </row>
    <row r="7" spans="3:14" ht="15.6">
      <c r="C7" s="345">
        <v>5</v>
      </c>
      <c r="D7" s="102" t="s">
        <v>29</v>
      </c>
      <c r="E7" s="103">
        <v>125</v>
      </c>
      <c r="F7" s="103">
        <v>148</v>
      </c>
      <c r="G7" s="103">
        <v>145</v>
      </c>
      <c r="H7" s="103">
        <v>117</v>
      </c>
      <c r="I7" s="25">
        <v>142</v>
      </c>
      <c r="J7" s="25">
        <v>131</v>
      </c>
      <c r="K7" s="104">
        <v>60</v>
      </c>
      <c r="L7" s="25">
        <f t="shared" si="0"/>
        <v>868</v>
      </c>
      <c r="M7" s="97">
        <f t="shared" si="1"/>
        <v>144.66666666666666</v>
      </c>
      <c r="N7" s="326">
        <f>SUM(L7:L8)</f>
        <v>1880</v>
      </c>
    </row>
    <row r="8" spans="3:14" ht="15.6">
      <c r="C8" s="323"/>
      <c r="D8" s="29" t="s">
        <v>30</v>
      </c>
      <c r="E8" s="65">
        <v>139</v>
      </c>
      <c r="F8" s="65">
        <v>164</v>
      </c>
      <c r="G8" s="65">
        <v>192</v>
      </c>
      <c r="H8" s="65">
        <v>174</v>
      </c>
      <c r="I8" s="30">
        <v>184</v>
      </c>
      <c r="J8" s="30">
        <v>159</v>
      </c>
      <c r="K8" s="104"/>
      <c r="L8" s="30">
        <f t="shared" si="0"/>
        <v>1012</v>
      </c>
      <c r="M8" s="97">
        <f t="shared" si="1"/>
        <v>168.66666666666666</v>
      </c>
      <c r="N8" s="327"/>
    </row>
    <row r="9" spans="3:14" ht="15.6">
      <c r="C9" s="324">
        <v>1</v>
      </c>
      <c r="D9" s="108" t="s">
        <v>31</v>
      </c>
      <c r="E9" s="26">
        <v>173</v>
      </c>
      <c r="F9" s="26">
        <v>168</v>
      </c>
      <c r="G9" s="26">
        <v>179</v>
      </c>
      <c r="H9" s="26">
        <v>188</v>
      </c>
      <c r="I9" s="26">
        <v>146</v>
      </c>
      <c r="J9" s="30">
        <v>170</v>
      </c>
      <c r="K9" s="107">
        <v>60</v>
      </c>
      <c r="L9" s="30">
        <f t="shared" si="0"/>
        <v>1084</v>
      </c>
      <c r="M9" s="66">
        <f t="shared" si="1"/>
        <v>180.66666666666666</v>
      </c>
      <c r="N9" s="327">
        <f>SUM(L9:L10)</f>
        <v>2106</v>
      </c>
    </row>
    <row r="10" spans="3:14" ht="16.2" thickBot="1">
      <c r="C10" s="328"/>
      <c r="D10" s="49" t="s">
        <v>40</v>
      </c>
      <c r="E10" s="68">
        <v>143</v>
      </c>
      <c r="F10" s="68">
        <v>124</v>
      </c>
      <c r="G10" s="68">
        <v>212</v>
      </c>
      <c r="H10" s="68">
        <v>177</v>
      </c>
      <c r="I10" s="51">
        <v>163</v>
      </c>
      <c r="J10" s="51">
        <v>203</v>
      </c>
      <c r="K10" s="100"/>
      <c r="L10" s="51">
        <f t="shared" si="0"/>
        <v>1022</v>
      </c>
      <c r="M10" s="69">
        <f t="shared" si="1"/>
        <v>170.33333333333334</v>
      </c>
      <c r="N10" s="329"/>
    </row>
    <row r="11" spans="3:14" ht="15.6">
      <c r="C11" s="331">
        <v>7</v>
      </c>
      <c r="D11" s="60" t="s">
        <v>35</v>
      </c>
      <c r="E11" s="107">
        <v>131</v>
      </c>
      <c r="F11" s="107">
        <v>107</v>
      </c>
      <c r="G11" s="107">
        <v>106</v>
      </c>
      <c r="H11" s="107">
        <v>108</v>
      </c>
      <c r="I11" s="110">
        <v>150</v>
      </c>
      <c r="J11" s="110">
        <v>148</v>
      </c>
      <c r="K11" s="26">
        <v>60</v>
      </c>
      <c r="L11" s="25">
        <f t="shared" si="0"/>
        <v>810</v>
      </c>
      <c r="M11" s="105">
        <f t="shared" si="1"/>
        <v>135</v>
      </c>
      <c r="N11" s="326">
        <f>SUM(L11:L12)</f>
        <v>1778</v>
      </c>
    </row>
    <row r="12" spans="3:14" ht="15.6">
      <c r="C12" s="332"/>
      <c r="D12" s="63" t="s">
        <v>28</v>
      </c>
      <c r="E12" s="94">
        <v>162</v>
      </c>
      <c r="F12" s="94">
        <v>147</v>
      </c>
      <c r="G12" s="94">
        <v>144</v>
      </c>
      <c r="H12" s="94">
        <v>177</v>
      </c>
      <c r="I12" s="99">
        <v>162</v>
      </c>
      <c r="J12" s="99">
        <v>176</v>
      </c>
      <c r="K12" s="65"/>
      <c r="L12" s="25">
        <f t="shared" si="0"/>
        <v>968</v>
      </c>
      <c r="M12" s="97">
        <f t="shared" si="1"/>
        <v>161.33333333333334</v>
      </c>
      <c r="N12" s="327"/>
    </row>
    <row r="13" spans="3:14" ht="15.6">
      <c r="C13" s="332">
        <v>4</v>
      </c>
      <c r="D13" s="109" t="s">
        <v>33</v>
      </c>
      <c r="E13" s="107">
        <v>180</v>
      </c>
      <c r="F13" s="107">
        <v>160</v>
      </c>
      <c r="G13" s="107">
        <v>117</v>
      </c>
      <c r="H13" s="107">
        <v>191</v>
      </c>
      <c r="I13" s="95">
        <v>123</v>
      </c>
      <c r="J13" s="95">
        <v>117</v>
      </c>
      <c r="K13" s="107">
        <v>60</v>
      </c>
      <c r="L13" s="25">
        <f t="shared" si="0"/>
        <v>948</v>
      </c>
      <c r="M13" s="105">
        <f t="shared" si="1"/>
        <v>158</v>
      </c>
      <c r="N13" s="326">
        <f>SUM(L13:L14)</f>
        <v>1920</v>
      </c>
    </row>
    <row r="14" spans="3:14" ht="15.6">
      <c r="C14" s="332"/>
      <c r="D14" s="63" t="s">
        <v>27</v>
      </c>
      <c r="E14" s="94">
        <v>149</v>
      </c>
      <c r="F14" s="94">
        <v>171</v>
      </c>
      <c r="G14" s="94">
        <v>177</v>
      </c>
      <c r="H14" s="94">
        <v>151</v>
      </c>
      <c r="I14" s="98">
        <v>146</v>
      </c>
      <c r="J14" s="98">
        <v>178</v>
      </c>
      <c r="K14" s="94"/>
      <c r="L14" s="30">
        <f t="shared" si="0"/>
        <v>972</v>
      </c>
      <c r="M14" s="97">
        <f t="shared" si="1"/>
        <v>162</v>
      </c>
      <c r="N14" s="327"/>
    </row>
    <row r="15" spans="3:14" ht="15.6">
      <c r="C15" s="332">
        <v>3</v>
      </c>
      <c r="D15" s="12" t="s">
        <v>32</v>
      </c>
      <c r="E15" s="14">
        <v>164</v>
      </c>
      <c r="F15" s="14">
        <v>146</v>
      </c>
      <c r="G15" s="14">
        <v>142</v>
      </c>
      <c r="H15" s="14">
        <v>200</v>
      </c>
      <c r="I15" s="71">
        <v>159</v>
      </c>
      <c r="J15" s="71">
        <v>173</v>
      </c>
      <c r="K15" s="14">
        <v>60</v>
      </c>
      <c r="L15" s="25">
        <f t="shared" si="0"/>
        <v>1044</v>
      </c>
      <c r="M15" s="105">
        <f t="shared" si="1"/>
        <v>174</v>
      </c>
      <c r="N15" s="326">
        <f>SUM(L15:L16)</f>
        <v>2083</v>
      </c>
    </row>
    <row r="16" spans="3:14" ht="15.6">
      <c r="C16" s="332"/>
      <c r="D16" s="33" t="s">
        <v>25</v>
      </c>
      <c r="E16" s="35">
        <v>148</v>
      </c>
      <c r="F16" s="35">
        <v>171</v>
      </c>
      <c r="G16" s="35">
        <v>150</v>
      </c>
      <c r="H16" s="35">
        <v>256</v>
      </c>
      <c r="I16" s="64">
        <v>134</v>
      </c>
      <c r="J16" s="64">
        <v>180</v>
      </c>
      <c r="K16" s="35"/>
      <c r="L16" s="25">
        <f t="shared" si="0"/>
        <v>1039</v>
      </c>
      <c r="M16" s="97">
        <f t="shared" si="1"/>
        <v>173.16666666666666</v>
      </c>
      <c r="N16" s="327"/>
    </row>
    <row r="17" spans="3:14" ht="15.6">
      <c r="C17" s="334">
        <v>6</v>
      </c>
      <c r="D17" s="60" t="s">
        <v>80</v>
      </c>
      <c r="E17" s="14">
        <v>173</v>
      </c>
      <c r="F17" s="14">
        <v>154</v>
      </c>
      <c r="G17" s="14">
        <v>145</v>
      </c>
      <c r="H17" s="14">
        <v>134</v>
      </c>
      <c r="I17" s="13">
        <v>123</v>
      </c>
      <c r="J17" s="13">
        <v>134</v>
      </c>
      <c r="K17" s="61">
        <v>60</v>
      </c>
      <c r="L17" s="25">
        <f t="shared" si="0"/>
        <v>923</v>
      </c>
      <c r="M17" s="70">
        <f t="shared" si="1"/>
        <v>153.83333333333334</v>
      </c>
      <c r="N17" s="326">
        <f>SUM(L17:L18)</f>
        <v>1796</v>
      </c>
    </row>
    <row r="18" spans="3:14" ht="15.6">
      <c r="C18" s="335"/>
      <c r="D18" s="60" t="s">
        <v>34</v>
      </c>
      <c r="E18" s="14">
        <v>155</v>
      </c>
      <c r="F18" s="14">
        <v>145</v>
      </c>
      <c r="G18" s="14">
        <v>141</v>
      </c>
      <c r="H18" s="14">
        <v>131</v>
      </c>
      <c r="I18" s="34">
        <v>123</v>
      </c>
      <c r="J18" s="34">
        <v>118</v>
      </c>
      <c r="K18" s="61">
        <v>60</v>
      </c>
      <c r="L18" s="25">
        <f t="shared" si="0"/>
        <v>873</v>
      </c>
      <c r="M18" s="70">
        <f t="shared" si="1"/>
        <v>145.5</v>
      </c>
      <c r="N18" s="327"/>
    </row>
  </sheetData>
  <mergeCells count="15">
    <mergeCell ref="C17:C18"/>
    <mergeCell ref="N17:N18"/>
    <mergeCell ref="C11:C12"/>
    <mergeCell ref="N11:N12"/>
    <mergeCell ref="C13:C14"/>
    <mergeCell ref="N13:N14"/>
    <mergeCell ref="C15:C16"/>
    <mergeCell ref="N15:N16"/>
    <mergeCell ref="C9:C10"/>
    <mergeCell ref="N9:N10"/>
    <mergeCell ref="F3:K3"/>
    <mergeCell ref="C5:C6"/>
    <mergeCell ref="N5:N6"/>
    <mergeCell ref="C7:C8"/>
    <mergeCell ref="N7:N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7"/>
  <sheetViews>
    <sheetView workbookViewId="0">
      <selection sqref="A1:B15"/>
    </sheetView>
  </sheetViews>
  <sheetFormatPr defaultRowHeight="13.2"/>
  <cols>
    <col min="1" max="1" width="22.5546875" customWidth="1"/>
  </cols>
  <sheetData>
    <row r="1" spans="1:2" ht="20.25" customHeight="1">
      <c r="A1" s="83" t="s">
        <v>25</v>
      </c>
      <c r="B1" s="83">
        <v>900</v>
      </c>
    </row>
    <row r="2" spans="1:2" ht="20.25" customHeight="1">
      <c r="A2" s="83" t="s">
        <v>40</v>
      </c>
      <c r="B2" s="83">
        <v>900</v>
      </c>
    </row>
    <row r="3" spans="1:2" ht="20.25" customHeight="1">
      <c r="A3" s="83" t="s">
        <v>26</v>
      </c>
      <c r="B3" s="83">
        <v>900</v>
      </c>
    </row>
    <row r="4" spans="1:2" ht="20.25" customHeight="1">
      <c r="A4" s="83" t="s">
        <v>28</v>
      </c>
      <c r="B4" s="83">
        <v>900</v>
      </c>
    </row>
    <row r="5" spans="1:2" ht="20.25" customHeight="1">
      <c r="A5" s="83" t="s">
        <v>29</v>
      </c>
      <c r="B5" s="83">
        <v>900</v>
      </c>
    </row>
    <row r="6" spans="1:2" ht="20.25" customHeight="1">
      <c r="A6" s="83" t="s">
        <v>33</v>
      </c>
      <c r="B6" s="83">
        <v>900</v>
      </c>
    </row>
    <row r="7" spans="1:2" ht="20.25" customHeight="1">
      <c r="A7" s="83" t="s">
        <v>34</v>
      </c>
      <c r="B7" s="83">
        <v>900</v>
      </c>
    </row>
    <row r="8" spans="1:2" ht="20.25" customHeight="1">
      <c r="A8" s="83" t="s">
        <v>35</v>
      </c>
      <c r="B8" s="83">
        <v>900</v>
      </c>
    </row>
    <row r="9" spans="1:2" ht="20.25" customHeight="1">
      <c r="A9" s="83" t="s">
        <v>36</v>
      </c>
      <c r="B9" s="83">
        <v>900</v>
      </c>
    </row>
    <row r="10" spans="1:2" ht="20.25" customHeight="1">
      <c r="A10" s="83" t="s">
        <v>30</v>
      </c>
      <c r="B10" s="83">
        <v>900</v>
      </c>
    </row>
    <row r="11" spans="1:2" ht="20.25" customHeight="1">
      <c r="A11" s="83" t="s">
        <v>32</v>
      </c>
      <c r="B11" s="83">
        <v>900</v>
      </c>
    </row>
    <row r="12" spans="1:2" ht="20.25" customHeight="1">
      <c r="A12" s="83" t="s">
        <v>31</v>
      </c>
      <c r="B12" s="83">
        <v>900</v>
      </c>
    </row>
    <row r="13" spans="1:2" ht="20.25" customHeight="1">
      <c r="A13" s="83" t="s">
        <v>27</v>
      </c>
      <c r="B13" s="83">
        <v>900</v>
      </c>
    </row>
    <row r="14" spans="1:2" ht="20.25" customHeight="1">
      <c r="A14" s="83" t="s">
        <v>83</v>
      </c>
      <c r="B14" s="83">
        <v>900</v>
      </c>
    </row>
    <row r="15" spans="1:2" ht="20.25" customHeight="1">
      <c r="B15">
        <f>SUM(B1:B14)</f>
        <v>12600</v>
      </c>
    </row>
    <row r="16" spans="1:2" ht="20.25" customHeight="1"/>
    <row r="17" ht="20.25" customHeight="1"/>
  </sheetData>
  <pageMargins left="0.7" right="0.7" top="0.75" bottom="0.75" header="0.3" footer="0.3"/>
  <pageSetup paperSize="9" orientation="portrait" horizontalDpi="120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90"/>
  <sheetViews>
    <sheetView view="pageBreakPreview" zoomScale="80" zoomScaleNormal="100" zoomScaleSheetLayoutView="80" workbookViewId="0">
      <selection sqref="A1:Q90"/>
    </sheetView>
  </sheetViews>
  <sheetFormatPr defaultRowHeight="13.2"/>
  <cols>
    <col min="2" max="2" width="24.44140625" customWidth="1"/>
    <col min="11" max="11" width="10" customWidth="1"/>
  </cols>
  <sheetData>
    <row r="1" spans="1:14" ht="21">
      <c r="A1" s="319" t="s">
        <v>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</row>
    <row r="2" spans="1:14" ht="28.8">
      <c r="A2" s="320" t="s">
        <v>84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4" ht="21">
      <c r="A3" s="321" t="s">
        <v>9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</row>
    <row r="4" spans="1:14" ht="21.6" thickBot="1">
      <c r="A4" s="318" t="s">
        <v>10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22"/>
    </row>
    <row r="5" spans="1:14" ht="16.2" thickBot="1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136" t="s">
        <v>15</v>
      </c>
      <c r="L5" s="4"/>
      <c r="M5" s="4"/>
      <c r="N5" s="4"/>
    </row>
    <row r="6" spans="1:14" ht="16.2" thickBot="1">
      <c r="A6" s="5">
        <v>1</v>
      </c>
      <c r="B6" s="6" t="s">
        <v>40</v>
      </c>
      <c r="C6" s="7">
        <v>179</v>
      </c>
      <c r="D6" s="7">
        <v>176</v>
      </c>
      <c r="E6" s="7">
        <v>184</v>
      </c>
      <c r="F6" s="8">
        <v>218</v>
      </c>
      <c r="G6" s="7">
        <v>194</v>
      </c>
      <c r="H6" s="7">
        <v>212</v>
      </c>
      <c r="I6" s="7"/>
      <c r="J6" s="9">
        <f t="shared" ref="J6:J15" si="0">SUM(C6:I6)</f>
        <v>1163</v>
      </c>
      <c r="K6" s="10">
        <f t="shared" ref="K6:K15" si="1">J6/6</f>
        <v>193.83333333333334</v>
      </c>
      <c r="L6" s="11"/>
      <c r="M6" s="11"/>
      <c r="N6" s="11"/>
    </row>
    <row r="7" spans="1:14" ht="16.2" thickBot="1">
      <c r="A7" s="139">
        <v>2</v>
      </c>
      <c r="B7" s="24" t="s">
        <v>28</v>
      </c>
      <c r="C7" s="25">
        <v>172</v>
      </c>
      <c r="D7" s="25">
        <v>165</v>
      </c>
      <c r="E7" s="25">
        <v>160</v>
      </c>
      <c r="F7" s="25">
        <v>174</v>
      </c>
      <c r="G7" s="25">
        <v>167</v>
      </c>
      <c r="H7" s="25">
        <v>211</v>
      </c>
      <c r="I7" s="25"/>
      <c r="J7" s="36">
        <f t="shared" si="0"/>
        <v>1049</v>
      </c>
      <c r="K7" s="10">
        <f t="shared" si="1"/>
        <v>174.83333333333334</v>
      </c>
      <c r="L7" s="11"/>
      <c r="M7" s="11"/>
      <c r="N7" s="11"/>
    </row>
    <row r="8" spans="1:14" ht="15.6">
      <c r="A8" s="5">
        <v>3</v>
      </c>
      <c r="B8" s="12" t="s">
        <v>25</v>
      </c>
      <c r="C8" s="13">
        <v>195</v>
      </c>
      <c r="D8" s="13">
        <v>123</v>
      </c>
      <c r="E8" s="13">
        <v>134</v>
      </c>
      <c r="F8" s="14">
        <v>160</v>
      </c>
      <c r="G8" s="13">
        <v>222</v>
      </c>
      <c r="H8" s="13">
        <v>189</v>
      </c>
      <c r="I8" s="13"/>
      <c r="J8" s="36">
        <f t="shared" si="0"/>
        <v>1023</v>
      </c>
      <c r="K8" s="45">
        <f t="shared" si="1"/>
        <v>170.5</v>
      </c>
      <c r="L8" s="11"/>
      <c r="M8" s="11"/>
      <c r="N8" s="11"/>
    </row>
    <row r="9" spans="1:14" ht="16.2" thickBot="1">
      <c r="A9" s="139">
        <v>4</v>
      </c>
      <c r="B9" s="24" t="s">
        <v>36</v>
      </c>
      <c r="C9" s="25">
        <v>147</v>
      </c>
      <c r="D9" s="25">
        <v>172</v>
      </c>
      <c r="E9" s="25">
        <v>192</v>
      </c>
      <c r="F9" s="26">
        <v>168</v>
      </c>
      <c r="G9" s="25">
        <v>196</v>
      </c>
      <c r="H9" s="25">
        <v>146</v>
      </c>
      <c r="I9" s="25">
        <v>-48</v>
      </c>
      <c r="J9" s="15">
        <f t="shared" si="0"/>
        <v>973</v>
      </c>
      <c r="K9" s="37">
        <f t="shared" si="1"/>
        <v>162.16666666666666</v>
      </c>
      <c r="L9" s="11"/>
      <c r="M9" s="11"/>
      <c r="N9" s="11"/>
    </row>
    <row r="10" spans="1:14" ht="15.6">
      <c r="A10" s="5">
        <v>5</v>
      </c>
      <c r="B10" s="12" t="s">
        <v>30</v>
      </c>
      <c r="C10" s="13">
        <v>127</v>
      </c>
      <c r="D10" s="13">
        <v>151</v>
      </c>
      <c r="E10" s="13">
        <v>170</v>
      </c>
      <c r="F10" s="14">
        <v>146</v>
      </c>
      <c r="G10" s="13">
        <v>179</v>
      </c>
      <c r="H10" s="13">
        <v>187</v>
      </c>
      <c r="I10" s="13">
        <v>-48</v>
      </c>
      <c r="J10" s="36">
        <f t="shared" si="0"/>
        <v>912</v>
      </c>
      <c r="K10" s="39">
        <f t="shared" si="1"/>
        <v>152</v>
      </c>
      <c r="L10" s="11"/>
      <c r="M10" s="11"/>
      <c r="N10" s="11"/>
    </row>
    <row r="11" spans="1:14" ht="16.2" thickBot="1">
      <c r="A11" s="139">
        <v>6</v>
      </c>
      <c r="B11" s="12" t="s">
        <v>43</v>
      </c>
      <c r="C11" s="13">
        <v>159</v>
      </c>
      <c r="D11" s="13">
        <v>123</v>
      </c>
      <c r="E11" s="13">
        <v>152</v>
      </c>
      <c r="F11" s="14">
        <v>133</v>
      </c>
      <c r="G11" s="13">
        <v>165</v>
      </c>
      <c r="H11" s="13">
        <v>122</v>
      </c>
      <c r="I11" s="13"/>
      <c r="J11" s="36">
        <f t="shared" si="0"/>
        <v>854</v>
      </c>
      <c r="K11" s="37">
        <f t="shared" si="1"/>
        <v>142.33333333333334</v>
      </c>
      <c r="L11" s="11"/>
      <c r="M11" s="11"/>
      <c r="N11" s="11"/>
    </row>
    <row r="12" spans="1:14" ht="15.6">
      <c r="A12" s="5">
        <v>7</v>
      </c>
      <c r="B12" s="29" t="s">
        <v>92</v>
      </c>
      <c r="C12" s="30">
        <v>73</v>
      </c>
      <c r="D12" s="30">
        <v>148</v>
      </c>
      <c r="E12" s="30">
        <v>136</v>
      </c>
      <c r="F12" s="30">
        <v>177</v>
      </c>
      <c r="G12" s="30">
        <v>147</v>
      </c>
      <c r="H12" s="30">
        <v>121</v>
      </c>
      <c r="I12" s="30">
        <v>30</v>
      </c>
      <c r="J12" s="36">
        <f t="shared" si="0"/>
        <v>832</v>
      </c>
      <c r="K12" s="16">
        <f t="shared" si="1"/>
        <v>138.66666666666666</v>
      </c>
      <c r="L12" s="11"/>
      <c r="M12" s="11"/>
      <c r="N12" s="11"/>
    </row>
    <row r="13" spans="1:14" ht="16.2" thickBot="1">
      <c r="A13" s="139">
        <v>8</v>
      </c>
      <c r="B13" s="12" t="s">
        <v>94</v>
      </c>
      <c r="C13" s="13">
        <v>143</v>
      </c>
      <c r="D13" s="13">
        <v>158</v>
      </c>
      <c r="E13" s="13">
        <v>93</v>
      </c>
      <c r="F13" s="14">
        <v>99</v>
      </c>
      <c r="G13" s="13">
        <v>116</v>
      </c>
      <c r="H13" s="13">
        <v>110</v>
      </c>
      <c r="I13" s="13">
        <v>30</v>
      </c>
      <c r="J13" s="15">
        <f t="shared" si="0"/>
        <v>749</v>
      </c>
      <c r="K13" s="39">
        <f t="shared" si="1"/>
        <v>124.83333333333333</v>
      </c>
      <c r="L13" s="11"/>
      <c r="M13" s="11"/>
      <c r="N13" s="11"/>
    </row>
    <row r="14" spans="1:14" ht="15.6">
      <c r="A14" s="5">
        <v>9</v>
      </c>
      <c r="B14" s="12" t="s">
        <v>91</v>
      </c>
      <c r="C14" s="13">
        <v>106</v>
      </c>
      <c r="D14" s="13">
        <v>101</v>
      </c>
      <c r="E14" s="13">
        <v>114</v>
      </c>
      <c r="F14" s="14">
        <v>109</v>
      </c>
      <c r="G14" s="13">
        <v>117</v>
      </c>
      <c r="H14" s="13">
        <v>107</v>
      </c>
      <c r="I14" s="13"/>
      <c r="J14" s="36">
        <f t="shared" si="0"/>
        <v>654</v>
      </c>
      <c r="K14" s="39">
        <f t="shared" si="1"/>
        <v>109</v>
      </c>
      <c r="L14" s="11"/>
      <c r="M14" s="11"/>
      <c r="N14" s="11"/>
    </row>
    <row r="15" spans="1:14" ht="15.6">
      <c r="A15" s="139">
        <v>10</v>
      </c>
      <c r="B15" s="12" t="s">
        <v>90</v>
      </c>
      <c r="C15" s="13">
        <v>70</v>
      </c>
      <c r="D15" s="13">
        <v>113</v>
      </c>
      <c r="E15" s="13">
        <v>86</v>
      </c>
      <c r="F15" s="14">
        <v>73</v>
      </c>
      <c r="G15" s="13">
        <v>98</v>
      </c>
      <c r="H15" s="13">
        <v>90</v>
      </c>
      <c r="I15" s="13">
        <v>30</v>
      </c>
      <c r="J15" s="15">
        <f t="shared" si="0"/>
        <v>560</v>
      </c>
      <c r="K15" s="16">
        <f t="shared" si="1"/>
        <v>93.333333333333329</v>
      </c>
      <c r="L15" s="11"/>
      <c r="M15" s="11"/>
      <c r="N15" s="11"/>
    </row>
    <row r="16" spans="1:14" ht="21.6" thickBot="1">
      <c r="A16" s="318" t="s">
        <v>16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11"/>
      <c r="N16" s="11"/>
    </row>
    <row r="17" spans="1:14" ht="16.2" thickBot="1">
      <c r="A17" s="40" t="s">
        <v>11</v>
      </c>
      <c r="B17" s="41" t="s">
        <v>12</v>
      </c>
      <c r="C17" s="41" t="s">
        <v>1</v>
      </c>
      <c r="D17" s="41" t="s">
        <v>2</v>
      </c>
      <c r="E17" s="41" t="s">
        <v>3</v>
      </c>
      <c r="F17" s="41" t="s">
        <v>4</v>
      </c>
      <c r="G17" s="41" t="s">
        <v>5</v>
      </c>
      <c r="H17" s="41" t="s">
        <v>6</v>
      </c>
      <c r="I17" s="41" t="s">
        <v>13</v>
      </c>
      <c r="J17" s="42" t="s">
        <v>14</v>
      </c>
      <c r="K17" s="43" t="s">
        <v>15</v>
      </c>
      <c r="L17" s="44"/>
      <c r="M17" s="44"/>
      <c r="N17" s="44"/>
    </row>
    <row r="18" spans="1:14" ht="15.6">
      <c r="A18" s="5">
        <v>1</v>
      </c>
      <c r="B18" s="84" t="s">
        <v>31</v>
      </c>
      <c r="C18" s="58">
        <v>129</v>
      </c>
      <c r="D18" s="58">
        <v>169</v>
      </c>
      <c r="E18" s="58">
        <v>159</v>
      </c>
      <c r="F18" s="127">
        <v>216</v>
      </c>
      <c r="G18" s="58">
        <v>127</v>
      </c>
      <c r="H18" s="58">
        <v>155</v>
      </c>
      <c r="I18" s="58">
        <v>-48</v>
      </c>
      <c r="J18" s="85">
        <f t="shared" ref="J18:J29" si="2">SUM(C18:I18)</f>
        <v>907</v>
      </c>
      <c r="K18" s="129">
        <f t="shared" ref="K18:K29" si="3">J18/6</f>
        <v>151.16666666666666</v>
      </c>
      <c r="L18" s="44"/>
      <c r="M18" s="44"/>
      <c r="N18" s="44"/>
    </row>
    <row r="19" spans="1:14" ht="15.6">
      <c r="A19" s="126">
        <v>2</v>
      </c>
      <c r="B19" s="29" t="s">
        <v>34</v>
      </c>
      <c r="C19" s="30">
        <v>155</v>
      </c>
      <c r="D19" s="30">
        <v>144</v>
      </c>
      <c r="E19" s="30">
        <v>154</v>
      </c>
      <c r="F19" s="65">
        <v>145</v>
      </c>
      <c r="G19" s="30">
        <v>136</v>
      </c>
      <c r="H19" s="30">
        <v>137</v>
      </c>
      <c r="I19" s="30"/>
      <c r="J19" s="27">
        <f t="shared" si="2"/>
        <v>871</v>
      </c>
      <c r="K19" s="47">
        <f t="shared" si="3"/>
        <v>145.16666666666666</v>
      </c>
      <c r="L19" s="44"/>
      <c r="M19" s="44"/>
      <c r="N19" s="44"/>
    </row>
    <row r="20" spans="1:14" ht="16.2" thickBot="1">
      <c r="A20" s="17">
        <v>3</v>
      </c>
      <c r="B20" s="49" t="s">
        <v>33</v>
      </c>
      <c r="C20" s="51">
        <v>99</v>
      </c>
      <c r="D20" s="51">
        <v>146</v>
      </c>
      <c r="E20" s="51">
        <v>159</v>
      </c>
      <c r="F20" s="68">
        <v>161</v>
      </c>
      <c r="G20" s="51">
        <v>121</v>
      </c>
      <c r="H20" s="51">
        <v>177</v>
      </c>
      <c r="I20" s="51"/>
      <c r="J20" s="52">
        <f t="shared" si="2"/>
        <v>863</v>
      </c>
      <c r="K20" s="53">
        <f t="shared" si="3"/>
        <v>143.83333333333334</v>
      </c>
      <c r="L20" s="44"/>
      <c r="M20" s="44"/>
      <c r="N20" s="44"/>
    </row>
    <row r="21" spans="1:14" ht="16.2" thickBot="1">
      <c r="A21" s="148">
        <v>4</v>
      </c>
      <c r="B21" s="132" t="s">
        <v>32</v>
      </c>
      <c r="C21" s="127">
        <v>168</v>
      </c>
      <c r="D21" s="127">
        <v>128</v>
      </c>
      <c r="E21" s="127">
        <v>133</v>
      </c>
      <c r="F21" s="127">
        <v>149</v>
      </c>
      <c r="G21" s="127">
        <v>169</v>
      </c>
      <c r="H21" s="127">
        <v>122</v>
      </c>
      <c r="I21" s="58">
        <v>-48</v>
      </c>
      <c r="J21" s="85">
        <f t="shared" si="2"/>
        <v>821</v>
      </c>
      <c r="K21" s="86">
        <f t="shared" si="3"/>
        <v>136.83333333333334</v>
      </c>
      <c r="L21" s="44"/>
      <c r="M21" s="44"/>
      <c r="N21" s="44"/>
    </row>
    <row r="22" spans="1:14" ht="16.2" thickBot="1">
      <c r="A22" s="87">
        <v>5</v>
      </c>
      <c r="B22" s="12" t="s">
        <v>29</v>
      </c>
      <c r="C22" s="13">
        <v>124</v>
      </c>
      <c r="D22" s="13">
        <v>145</v>
      </c>
      <c r="E22" s="13">
        <v>138</v>
      </c>
      <c r="F22" s="13">
        <v>147</v>
      </c>
      <c r="G22" s="13">
        <v>120</v>
      </c>
      <c r="H22" s="13">
        <v>152</v>
      </c>
      <c r="I22" s="13"/>
      <c r="J22" s="9">
        <f t="shared" si="2"/>
        <v>826</v>
      </c>
      <c r="K22" s="10">
        <f t="shared" si="3"/>
        <v>137.66666666666666</v>
      </c>
      <c r="L22" s="44"/>
      <c r="M22" s="44"/>
      <c r="N22" s="44"/>
    </row>
    <row r="23" spans="1:14" ht="16.2" thickBot="1">
      <c r="A23" s="87">
        <v>6</v>
      </c>
      <c r="B23" s="24" t="s">
        <v>85</v>
      </c>
      <c r="C23" s="25">
        <v>122</v>
      </c>
      <c r="D23" s="25">
        <v>145</v>
      </c>
      <c r="E23" s="25">
        <v>134</v>
      </c>
      <c r="F23" s="26">
        <v>138</v>
      </c>
      <c r="G23" s="25">
        <v>99</v>
      </c>
      <c r="H23" s="25">
        <v>162</v>
      </c>
      <c r="I23" s="25"/>
      <c r="J23" s="85">
        <f t="shared" si="2"/>
        <v>800</v>
      </c>
      <c r="K23" s="86">
        <f t="shared" si="3"/>
        <v>133.33333333333334</v>
      </c>
      <c r="L23" s="44"/>
      <c r="M23" s="44"/>
      <c r="N23" s="44"/>
    </row>
    <row r="24" spans="1:14" ht="16.2" thickBot="1">
      <c r="A24" s="87">
        <v>7</v>
      </c>
      <c r="B24" s="24" t="s">
        <v>35</v>
      </c>
      <c r="C24" s="25">
        <v>71</v>
      </c>
      <c r="D24" s="25">
        <v>120</v>
      </c>
      <c r="E24" s="25">
        <v>136</v>
      </c>
      <c r="F24" s="26">
        <v>149</v>
      </c>
      <c r="G24" s="25">
        <v>156</v>
      </c>
      <c r="H24" s="25">
        <v>145</v>
      </c>
      <c r="I24" s="25"/>
      <c r="J24" s="85">
        <f t="shared" si="2"/>
        <v>777</v>
      </c>
      <c r="K24" s="86">
        <f t="shared" si="3"/>
        <v>129.5</v>
      </c>
      <c r="L24" s="44"/>
      <c r="M24" s="44"/>
      <c r="N24" s="44"/>
    </row>
    <row r="25" spans="1:14" ht="15.6">
      <c r="A25" s="147">
        <v>8</v>
      </c>
      <c r="B25" s="108" t="s">
        <v>26</v>
      </c>
      <c r="C25" s="26">
        <v>111</v>
      </c>
      <c r="D25" s="26">
        <v>142</v>
      </c>
      <c r="E25" s="26">
        <v>107</v>
      </c>
      <c r="F25" s="26">
        <v>163</v>
      </c>
      <c r="G25" s="26">
        <v>168</v>
      </c>
      <c r="H25" s="26">
        <v>111</v>
      </c>
      <c r="I25" s="25">
        <v>-48</v>
      </c>
      <c r="J25" s="85">
        <f t="shared" si="2"/>
        <v>754</v>
      </c>
      <c r="K25" s="86">
        <f t="shared" si="3"/>
        <v>125.66666666666667</v>
      </c>
      <c r="L25" s="44"/>
      <c r="M25" s="44"/>
      <c r="N25" s="44"/>
    </row>
    <row r="26" spans="1:14" ht="15.6">
      <c r="A26" s="87">
        <v>9</v>
      </c>
      <c r="B26" s="24" t="s">
        <v>58</v>
      </c>
      <c r="C26" s="13">
        <v>150</v>
      </c>
      <c r="D26" s="13">
        <v>97</v>
      </c>
      <c r="E26" s="14">
        <v>98</v>
      </c>
      <c r="F26" s="14">
        <v>120</v>
      </c>
      <c r="G26" s="13">
        <v>114</v>
      </c>
      <c r="H26" s="13">
        <v>148</v>
      </c>
      <c r="I26" s="13"/>
      <c r="J26" s="15">
        <f t="shared" si="2"/>
        <v>727</v>
      </c>
      <c r="K26" s="37">
        <f t="shared" si="3"/>
        <v>121.16666666666667</v>
      </c>
      <c r="L26" s="44"/>
      <c r="M26" s="44"/>
      <c r="N26" s="44"/>
    </row>
    <row r="27" spans="1:14" ht="15.6">
      <c r="A27" s="38">
        <v>10</v>
      </c>
      <c r="B27" s="33" t="s">
        <v>59</v>
      </c>
      <c r="C27" s="34">
        <v>124</v>
      </c>
      <c r="D27" s="34">
        <v>154</v>
      </c>
      <c r="E27" s="35">
        <v>134</v>
      </c>
      <c r="F27" s="35">
        <v>75</v>
      </c>
      <c r="G27" s="34">
        <v>108</v>
      </c>
      <c r="H27" s="34">
        <v>96</v>
      </c>
      <c r="I27" s="34"/>
      <c r="J27" s="36">
        <f t="shared" si="2"/>
        <v>691</v>
      </c>
      <c r="K27" s="39">
        <f t="shared" si="3"/>
        <v>115.16666666666667</v>
      </c>
      <c r="L27" s="44"/>
      <c r="M27" s="44"/>
      <c r="N27" s="44"/>
    </row>
    <row r="28" spans="1:14" ht="15.6">
      <c r="A28" s="125">
        <v>11</v>
      </c>
      <c r="B28" s="48" t="s">
        <v>93</v>
      </c>
      <c r="C28" s="35">
        <v>80</v>
      </c>
      <c r="D28" s="35">
        <v>76</v>
      </c>
      <c r="E28" s="35">
        <v>82</v>
      </c>
      <c r="F28" s="35">
        <v>82</v>
      </c>
      <c r="G28" s="35">
        <v>79</v>
      </c>
      <c r="H28" s="35">
        <v>84</v>
      </c>
      <c r="I28" s="34">
        <v>30</v>
      </c>
      <c r="J28" s="88">
        <f t="shared" si="2"/>
        <v>513</v>
      </c>
      <c r="K28" s="32">
        <f t="shared" si="3"/>
        <v>85.5</v>
      </c>
      <c r="L28" s="44"/>
      <c r="M28" s="44"/>
      <c r="N28" s="44"/>
    </row>
    <row r="29" spans="1:14" ht="15.6">
      <c r="A29" s="38">
        <v>12</v>
      </c>
      <c r="B29" s="33" t="s">
        <v>96</v>
      </c>
      <c r="C29" s="30">
        <v>63</v>
      </c>
      <c r="D29" s="30">
        <v>76</v>
      </c>
      <c r="E29" s="30">
        <v>98</v>
      </c>
      <c r="F29" s="65">
        <v>104</v>
      </c>
      <c r="G29" s="30">
        <v>60</v>
      </c>
      <c r="H29" s="30">
        <v>76</v>
      </c>
      <c r="I29" s="30">
        <v>30</v>
      </c>
      <c r="J29" s="31">
        <f t="shared" si="2"/>
        <v>507</v>
      </c>
      <c r="K29" s="32">
        <f t="shared" si="3"/>
        <v>84.5</v>
      </c>
      <c r="L29" s="44"/>
      <c r="M29" s="44"/>
    </row>
    <row r="30" spans="1:14" ht="21.6" thickBot="1">
      <c r="A30" s="11"/>
      <c r="B30" s="54"/>
      <c r="C30" s="54"/>
      <c r="D30" s="352" t="s">
        <v>17</v>
      </c>
      <c r="E30" s="352"/>
      <c r="F30" s="352"/>
      <c r="G30" s="352"/>
      <c r="H30" s="352"/>
      <c r="I30" s="352"/>
      <c r="J30" s="54"/>
      <c r="K30" s="54"/>
      <c r="L30" s="54"/>
      <c r="M30" s="44"/>
    </row>
    <row r="31" spans="1:14" ht="16.2" thickBot="1">
      <c r="A31" s="1" t="s">
        <v>11</v>
      </c>
      <c r="B31" s="41" t="s">
        <v>12</v>
      </c>
      <c r="C31" s="41" t="s">
        <v>1</v>
      </c>
      <c r="D31" s="41" t="s">
        <v>2</v>
      </c>
      <c r="E31" s="41" t="s">
        <v>3</v>
      </c>
      <c r="F31" s="41" t="s">
        <v>4</v>
      </c>
      <c r="G31" s="41" t="s">
        <v>5</v>
      </c>
      <c r="H31" s="41" t="s">
        <v>6</v>
      </c>
      <c r="I31" s="41" t="s">
        <v>7</v>
      </c>
      <c r="J31" s="41" t="s">
        <v>14</v>
      </c>
      <c r="K31" s="41" t="s">
        <v>15</v>
      </c>
      <c r="L31" s="55" t="s">
        <v>18</v>
      </c>
      <c r="M31" s="44"/>
    </row>
    <row r="32" spans="1:14" ht="15.6">
      <c r="A32" s="353"/>
      <c r="B32" s="60" t="s">
        <v>32</v>
      </c>
      <c r="C32" s="107">
        <v>168</v>
      </c>
      <c r="D32" s="107">
        <v>128</v>
      </c>
      <c r="E32" s="107">
        <v>133</v>
      </c>
      <c r="F32" s="107">
        <v>149</v>
      </c>
      <c r="G32" s="95">
        <v>169</v>
      </c>
      <c r="H32" s="95">
        <v>122</v>
      </c>
      <c r="I32" s="104">
        <v>60</v>
      </c>
      <c r="J32" s="58">
        <f t="shared" ref="J32:J53" si="4">SUM(C32:I32)</f>
        <v>929</v>
      </c>
      <c r="K32" s="59">
        <f t="shared" ref="K32:K53" si="5">J32/6</f>
        <v>154.83333333333334</v>
      </c>
      <c r="L32" s="325">
        <f>SUM(J32:J33)</f>
        <v>1496</v>
      </c>
      <c r="M32" s="44"/>
    </row>
    <row r="33" spans="1:15" ht="15.6">
      <c r="A33" s="323"/>
      <c r="B33" s="63" t="s">
        <v>95</v>
      </c>
      <c r="C33" s="98">
        <v>63</v>
      </c>
      <c r="D33" s="98">
        <v>76</v>
      </c>
      <c r="E33" s="98">
        <v>98</v>
      </c>
      <c r="F33" s="98">
        <v>104</v>
      </c>
      <c r="G33" s="98">
        <v>60</v>
      </c>
      <c r="H33" s="98">
        <v>76</v>
      </c>
      <c r="I33" s="96">
        <v>90</v>
      </c>
      <c r="J33" s="25">
        <f t="shared" si="4"/>
        <v>567</v>
      </c>
      <c r="K33" s="62">
        <f t="shared" si="5"/>
        <v>94.5</v>
      </c>
      <c r="L33" s="326"/>
      <c r="M33" s="44"/>
    </row>
    <row r="34" spans="1:15" ht="15.6">
      <c r="A34" s="345"/>
      <c r="B34" s="109" t="s">
        <v>59</v>
      </c>
      <c r="C34" s="107">
        <v>124</v>
      </c>
      <c r="D34" s="107">
        <v>154</v>
      </c>
      <c r="E34" s="107">
        <v>134</v>
      </c>
      <c r="F34" s="107">
        <v>75</v>
      </c>
      <c r="G34" s="95">
        <v>108</v>
      </c>
      <c r="H34" s="95">
        <v>96</v>
      </c>
      <c r="I34" s="107">
        <v>60</v>
      </c>
      <c r="J34" s="25">
        <f t="shared" si="4"/>
        <v>751</v>
      </c>
      <c r="K34" s="97">
        <f t="shared" si="5"/>
        <v>125.16666666666667</v>
      </c>
      <c r="L34" s="354">
        <f>SUM(J34:J35)</f>
        <v>1774</v>
      </c>
      <c r="N34" s="44"/>
    </row>
    <row r="35" spans="1:15" ht="15.6">
      <c r="A35" s="323"/>
      <c r="B35" s="63" t="s">
        <v>25</v>
      </c>
      <c r="C35" s="94">
        <v>195</v>
      </c>
      <c r="D35" s="94">
        <v>123</v>
      </c>
      <c r="E35" s="94">
        <v>134</v>
      </c>
      <c r="F35" s="94">
        <v>160</v>
      </c>
      <c r="G35" s="98">
        <v>222</v>
      </c>
      <c r="H35" s="98">
        <v>189</v>
      </c>
      <c r="I35" s="94"/>
      <c r="J35" s="30">
        <f t="shared" si="4"/>
        <v>1023</v>
      </c>
      <c r="K35" s="97">
        <f t="shared" si="5"/>
        <v>170.5</v>
      </c>
      <c r="L35" s="326"/>
      <c r="N35" s="44"/>
    </row>
    <row r="36" spans="1:15" ht="15.6">
      <c r="A36" s="345"/>
      <c r="B36" s="60" t="s">
        <v>85</v>
      </c>
      <c r="C36" s="14">
        <v>122</v>
      </c>
      <c r="D36" s="14">
        <v>145</v>
      </c>
      <c r="E36" s="14">
        <v>134</v>
      </c>
      <c r="F36" s="14">
        <v>138</v>
      </c>
      <c r="G36" s="13">
        <v>99</v>
      </c>
      <c r="H36" s="13">
        <v>162</v>
      </c>
      <c r="I36" s="61">
        <v>60</v>
      </c>
      <c r="J36" s="30">
        <f t="shared" si="4"/>
        <v>860</v>
      </c>
      <c r="K36" s="66">
        <f t="shared" si="5"/>
        <v>143.33333333333334</v>
      </c>
      <c r="L36" s="354">
        <f>SUM(J36:J37)</f>
        <v>1514</v>
      </c>
      <c r="N36" s="82">
        <v>1</v>
      </c>
      <c r="O36" s="78">
        <v>100</v>
      </c>
    </row>
    <row r="37" spans="1:15" ht="16.2" thickBot="1">
      <c r="A37" s="355"/>
      <c r="B37" s="137" t="s">
        <v>91</v>
      </c>
      <c r="C37" s="20">
        <v>106</v>
      </c>
      <c r="D37" s="20">
        <v>101</v>
      </c>
      <c r="E37" s="20">
        <v>114</v>
      </c>
      <c r="F37" s="20">
        <v>109</v>
      </c>
      <c r="G37" s="19">
        <v>117</v>
      </c>
      <c r="H37" s="19">
        <v>107</v>
      </c>
      <c r="I37" s="138"/>
      <c r="J37" s="145">
        <f t="shared" si="4"/>
        <v>654</v>
      </c>
      <c r="K37" s="146">
        <f t="shared" si="5"/>
        <v>109</v>
      </c>
      <c r="L37" s="356"/>
      <c r="N37" s="79">
        <v>2</v>
      </c>
      <c r="O37" s="78">
        <v>80</v>
      </c>
    </row>
    <row r="38" spans="1:15" ht="15.6">
      <c r="A38" s="353"/>
      <c r="B38" s="141" t="s">
        <v>35</v>
      </c>
      <c r="C38" s="140">
        <v>71</v>
      </c>
      <c r="D38" s="140">
        <v>120</v>
      </c>
      <c r="E38" s="140">
        <v>136</v>
      </c>
      <c r="F38" s="140">
        <v>149</v>
      </c>
      <c r="G38" s="142">
        <v>156</v>
      </c>
      <c r="H38" s="142">
        <v>145</v>
      </c>
      <c r="I38" s="143">
        <v>60</v>
      </c>
      <c r="J38" s="30">
        <f t="shared" si="4"/>
        <v>837</v>
      </c>
      <c r="K38" s="66">
        <f t="shared" si="5"/>
        <v>139.5</v>
      </c>
      <c r="L38" s="325">
        <f t="shared" ref="L38:L44" si="6">SUM(J38:J39)</f>
        <v>1397</v>
      </c>
      <c r="N38" s="79">
        <v>3</v>
      </c>
      <c r="O38" s="78">
        <v>60</v>
      </c>
    </row>
    <row r="39" spans="1:15" ht="16.2" thickBot="1">
      <c r="A39" s="323"/>
      <c r="B39" s="141" t="s">
        <v>90</v>
      </c>
      <c r="C39" s="140">
        <v>70</v>
      </c>
      <c r="D39" s="140">
        <v>113</v>
      </c>
      <c r="E39" s="140">
        <v>86</v>
      </c>
      <c r="F39" s="140">
        <v>73</v>
      </c>
      <c r="G39" s="142">
        <v>98</v>
      </c>
      <c r="H39" s="142">
        <v>90</v>
      </c>
      <c r="I39" s="143">
        <v>30</v>
      </c>
      <c r="J39" s="30">
        <f t="shared" si="4"/>
        <v>560</v>
      </c>
      <c r="K39" s="66">
        <f t="shared" si="5"/>
        <v>93.333333333333329</v>
      </c>
      <c r="L39" s="356"/>
      <c r="N39" s="79">
        <v>4</v>
      </c>
      <c r="O39" s="78">
        <v>50</v>
      </c>
    </row>
    <row r="40" spans="1:15" ht="15.6">
      <c r="A40" s="365">
        <v>1</v>
      </c>
      <c r="B40" s="149" t="s">
        <v>31</v>
      </c>
      <c r="C40" s="150">
        <v>129</v>
      </c>
      <c r="D40" s="150">
        <v>169</v>
      </c>
      <c r="E40" s="150">
        <v>159</v>
      </c>
      <c r="F40" s="150">
        <v>216</v>
      </c>
      <c r="G40" s="151">
        <v>127</v>
      </c>
      <c r="H40" s="151">
        <v>155</v>
      </c>
      <c r="I40" s="152">
        <v>60</v>
      </c>
      <c r="J40" s="153">
        <f t="shared" si="4"/>
        <v>1015</v>
      </c>
      <c r="K40" s="154">
        <f t="shared" si="5"/>
        <v>169.16666666666666</v>
      </c>
      <c r="L40" s="363">
        <f t="shared" si="6"/>
        <v>1975</v>
      </c>
      <c r="N40" s="79">
        <v>5</v>
      </c>
      <c r="O40" s="78">
        <v>45</v>
      </c>
    </row>
    <row r="41" spans="1:15" ht="16.2" thickBot="1">
      <c r="A41" s="335"/>
      <c r="B41" s="149" t="s">
        <v>30</v>
      </c>
      <c r="C41" s="150">
        <v>127</v>
      </c>
      <c r="D41" s="150">
        <v>151</v>
      </c>
      <c r="E41" s="150">
        <v>170</v>
      </c>
      <c r="F41" s="150">
        <v>146</v>
      </c>
      <c r="G41" s="151">
        <v>179</v>
      </c>
      <c r="H41" s="151">
        <v>187</v>
      </c>
      <c r="I41" s="152"/>
      <c r="J41" s="153">
        <f t="shared" si="4"/>
        <v>960</v>
      </c>
      <c r="K41" s="154">
        <f t="shared" si="5"/>
        <v>160</v>
      </c>
      <c r="L41" s="364"/>
      <c r="N41" s="79">
        <v>6</v>
      </c>
      <c r="O41" s="78">
        <v>40</v>
      </c>
    </row>
    <row r="42" spans="1:15" ht="15.6">
      <c r="A42" s="365"/>
      <c r="B42" s="141" t="s">
        <v>33</v>
      </c>
      <c r="C42" s="140">
        <v>99</v>
      </c>
      <c r="D42" s="140">
        <v>146</v>
      </c>
      <c r="E42" s="140">
        <v>159</v>
      </c>
      <c r="F42" s="140">
        <v>161</v>
      </c>
      <c r="G42" s="142">
        <v>121</v>
      </c>
      <c r="H42" s="142">
        <v>177</v>
      </c>
      <c r="I42" s="143">
        <v>60</v>
      </c>
      <c r="J42" s="30">
        <f t="shared" si="4"/>
        <v>923</v>
      </c>
      <c r="K42" s="66">
        <f t="shared" si="5"/>
        <v>153.83333333333334</v>
      </c>
      <c r="L42" s="325">
        <f t="shared" si="6"/>
        <v>1672</v>
      </c>
      <c r="N42" s="79">
        <v>7</v>
      </c>
      <c r="O42" s="78">
        <v>35</v>
      </c>
    </row>
    <row r="43" spans="1:15" ht="16.2" thickBot="1">
      <c r="A43" s="335"/>
      <c r="B43" s="141" t="s">
        <v>94</v>
      </c>
      <c r="C43" s="140">
        <v>143</v>
      </c>
      <c r="D43" s="140">
        <v>158</v>
      </c>
      <c r="E43" s="140">
        <v>93</v>
      </c>
      <c r="F43" s="140">
        <v>99</v>
      </c>
      <c r="G43" s="142">
        <v>116</v>
      </c>
      <c r="H43" s="142">
        <v>110</v>
      </c>
      <c r="I43" s="143">
        <v>30</v>
      </c>
      <c r="J43" s="30">
        <f t="shared" si="4"/>
        <v>749</v>
      </c>
      <c r="K43" s="66">
        <f t="shared" si="5"/>
        <v>124.83333333333333</v>
      </c>
      <c r="L43" s="356"/>
      <c r="N43" s="79">
        <v>8</v>
      </c>
      <c r="O43" s="78">
        <v>30</v>
      </c>
    </row>
    <row r="44" spans="1:15" ht="15.6">
      <c r="A44" s="365"/>
      <c r="B44" s="141" t="s">
        <v>34</v>
      </c>
      <c r="C44" s="140">
        <v>155</v>
      </c>
      <c r="D44" s="140">
        <v>144</v>
      </c>
      <c r="E44" s="140">
        <v>154</v>
      </c>
      <c r="F44" s="140">
        <v>145</v>
      </c>
      <c r="G44" s="142">
        <v>136</v>
      </c>
      <c r="H44" s="142">
        <v>137</v>
      </c>
      <c r="I44" s="143">
        <v>60</v>
      </c>
      <c r="J44" s="30">
        <f t="shared" si="4"/>
        <v>931</v>
      </c>
      <c r="K44" s="66">
        <f t="shared" si="5"/>
        <v>155.16666666666666</v>
      </c>
      <c r="L44" s="325">
        <f t="shared" si="6"/>
        <v>1785</v>
      </c>
      <c r="N44" s="79">
        <v>9</v>
      </c>
      <c r="O44" s="78">
        <v>25</v>
      </c>
    </row>
    <row r="45" spans="1:15" ht="16.2" thickBot="1">
      <c r="A45" s="335"/>
      <c r="B45" s="141" t="s">
        <v>43</v>
      </c>
      <c r="C45" s="140">
        <v>159</v>
      </c>
      <c r="D45" s="140">
        <v>123</v>
      </c>
      <c r="E45" s="140">
        <v>152</v>
      </c>
      <c r="F45" s="140">
        <v>133</v>
      </c>
      <c r="G45" s="142">
        <v>165</v>
      </c>
      <c r="H45" s="142">
        <v>122</v>
      </c>
      <c r="I45" s="144"/>
      <c r="J45" s="30">
        <f t="shared" si="4"/>
        <v>854</v>
      </c>
      <c r="K45" s="66">
        <f t="shared" si="5"/>
        <v>142.33333333333334</v>
      </c>
      <c r="L45" s="356"/>
      <c r="N45" s="79">
        <v>10</v>
      </c>
      <c r="O45" s="78">
        <v>20</v>
      </c>
    </row>
    <row r="46" spans="1:15" ht="15.6">
      <c r="A46" s="345">
        <v>2</v>
      </c>
      <c r="B46" s="149" t="s">
        <v>58</v>
      </c>
      <c r="C46" s="150">
        <v>150</v>
      </c>
      <c r="D46" s="150">
        <v>97</v>
      </c>
      <c r="E46" s="150">
        <v>98</v>
      </c>
      <c r="F46" s="150">
        <v>120</v>
      </c>
      <c r="G46" s="151">
        <v>114</v>
      </c>
      <c r="H46" s="151">
        <v>148</v>
      </c>
      <c r="I46" s="155">
        <v>60</v>
      </c>
      <c r="J46" s="153">
        <f t="shared" si="4"/>
        <v>787</v>
      </c>
      <c r="K46" s="154">
        <f t="shared" si="5"/>
        <v>131.16666666666666</v>
      </c>
      <c r="L46" s="361">
        <f t="shared" ref="L46" si="7">SUM(J46:J47)</f>
        <v>1950</v>
      </c>
      <c r="N46" s="79">
        <v>11</v>
      </c>
      <c r="O46" s="78">
        <v>15</v>
      </c>
    </row>
    <row r="47" spans="1:15" ht="16.2" thickBot="1">
      <c r="A47" s="323"/>
      <c r="B47" s="149" t="s">
        <v>40</v>
      </c>
      <c r="C47" s="150">
        <v>179</v>
      </c>
      <c r="D47" s="150">
        <v>176</v>
      </c>
      <c r="E47" s="150">
        <v>184</v>
      </c>
      <c r="F47" s="150">
        <v>218</v>
      </c>
      <c r="G47" s="151">
        <v>194</v>
      </c>
      <c r="H47" s="151">
        <v>212</v>
      </c>
      <c r="I47" s="156"/>
      <c r="J47" s="153">
        <f t="shared" si="4"/>
        <v>1163</v>
      </c>
      <c r="K47" s="154">
        <f t="shared" si="5"/>
        <v>193.83333333333334</v>
      </c>
      <c r="L47" s="362"/>
      <c r="N47" s="79">
        <v>12</v>
      </c>
      <c r="O47" s="78">
        <v>10</v>
      </c>
    </row>
    <row r="48" spans="1:15" ht="15.6">
      <c r="A48" s="334"/>
      <c r="B48" s="33" t="s">
        <v>93</v>
      </c>
      <c r="C48" s="35">
        <v>80</v>
      </c>
      <c r="D48" s="35">
        <v>76</v>
      </c>
      <c r="E48" s="35">
        <v>82</v>
      </c>
      <c r="F48" s="35">
        <v>82</v>
      </c>
      <c r="G48" s="64">
        <v>79</v>
      </c>
      <c r="H48" s="64">
        <v>84</v>
      </c>
      <c r="I48" s="14">
        <v>90</v>
      </c>
      <c r="J48" s="25">
        <f t="shared" si="4"/>
        <v>573</v>
      </c>
      <c r="K48" s="105">
        <f t="shared" si="5"/>
        <v>95.5</v>
      </c>
      <c r="L48" s="325">
        <f>SUM(J48:J49)</f>
        <v>1405</v>
      </c>
      <c r="N48" s="79">
        <v>13</v>
      </c>
      <c r="O48" s="78">
        <v>9</v>
      </c>
    </row>
    <row r="49" spans="1:15" ht="15.6">
      <c r="A49" s="331"/>
      <c r="B49" s="33" t="s">
        <v>92</v>
      </c>
      <c r="C49" s="35">
        <v>73</v>
      </c>
      <c r="D49" s="35">
        <v>148</v>
      </c>
      <c r="E49" s="35">
        <v>136</v>
      </c>
      <c r="F49" s="35">
        <v>177</v>
      </c>
      <c r="G49" s="64">
        <v>147</v>
      </c>
      <c r="H49" s="64">
        <v>121</v>
      </c>
      <c r="I49" s="35">
        <v>30</v>
      </c>
      <c r="J49" s="30">
        <f t="shared" si="4"/>
        <v>832</v>
      </c>
      <c r="K49" s="105">
        <f t="shared" si="5"/>
        <v>138.66666666666666</v>
      </c>
      <c r="L49" s="326"/>
      <c r="N49" s="79">
        <v>14</v>
      </c>
      <c r="O49" s="78">
        <v>8</v>
      </c>
    </row>
    <row r="50" spans="1:15" ht="15.6">
      <c r="A50" s="359">
        <v>3</v>
      </c>
      <c r="B50" s="149" t="s">
        <v>29</v>
      </c>
      <c r="C50" s="150">
        <v>124</v>
      </c>
      <c r="D50" s="150">
        <v>145</v>
      </c>
      <c r="E50" s="150">
        <v>138</v>
      </c>
      <c r="F50" s="150">
        <v>147</v>
      </c>
      <c r="G50" s="157">
        <v>120</v>
      </c>
      <c r="H50" s="157">
        <v>152</v>
      </c>
      <c r="I50" s="158">
        <v>60</v>
      </c>
      <c r="J50" s="153">
        <f t="shared" si="4"/>
        <v>886</v>
      </c>
      <c r="K50" s="159">
        <f t="shared" si="5"/>
        <v>147.66666666666666</v>
      </c>
      <c r="L50" s="357">
        <f>SUM(J50:J51)</f>
        <v>1935</v>
      </c>
      <c r="N50" s="79">
        <v>15</v>
      </c>
      <c r="O50" s="78">
        <v>7</v>
      </c>
    </row>
    <row r="51" spans="1:15" ht="15.6">
      <c r="A51" s="360"/>
      <c r="B51" s="149" t="s">
        <v>28</v>
      </c>
      <c r="C51" s="150">
        <v>172</v>
      </c>
      <c r="D51" s="150">
        <v>165</v>
      </c>
      <c r="E51" s="150">
        <v>160</v>
      </c>
      <c r="F51" s="150">
        <v>174</v>
      </c>
      <c r="G51" s="157">
        <v>167</v>
      </c>
      <c r="H51" s="157">
        <v>211</v>
      </c>
      <c r="I51" s="158"/>
      <c r="J51" s="153">
        <f t="shared" si="4"/>
        <v>1049</v>
      </c>
      <c r="K51" s="159">
        <f t="shared" si="5"/>
        <v>174.83333333333334</v>
      </c>
      <c r="L51" s="358"/>
      <c r="N51" s="79">
        <v>16</v>
      </c>
      <c r="O51" s="78">
        <v>6</v>
      </c>
    </row>
    <row r="52" spans="1:15" ht="15.6">
      <c r="A52" s="334"/>
      <c r="B52" s="102" t="s">
        <v>26</v>
      </c>
      <c r="C52" s="103">
        <v>111</v>
      </c>
      <c r="D52" s="103">
        <v>142</v>
      </c>
      <c r="E52" s="103">
        <v>107</v>
      </c>
      <c r="F52" s="103">
        <v>163</v>
      </c>
      <c r="G52" s="25">
        <v>168</v>
      </c>
      <c r="H52" s="25">
        <v>111</v>
      </c>
      <c r="I52" s="104">
        <v>60</v>
      </c>
      <c r="J52" s="25">
        <f t="shared" si="4"/>
        <v>862</v>
      </c>
      <c r="K52" s="105">
        <f t="shared" si="5"/>
        <v>143.66666666666666</v>
      </c>
      <c r="L52" s="354">
        <f>SUM(J52:J53)</f>
        <v>1885</v>
      </c>
      <c r="M52" s="79">
        <v>17</v>
      </c>
      <c r="N52" s="78">
        <v>5</v>
      </c>
    </row>
    <row r="53" spans="1:15" ht="15.6">
      <c r="A53" s="331"/>
      <c r="B53" s="29" t="s">
        <v>36</v>
      </c>
      <c r="C53" s="65">
        <v>147</v>
      </c>
      <c r="D53" s="65">
        <v>172</v>
      </c>
      <c r="E53" s="65">
        <v>194</v>
      </c>
      <c r="F53" s="65">
        <v>168</v>
      </c>
      <c r="G53" s="30">
        <v>196</v>
      </c>
      <c r="H53" s="30">
        <v>146</v>
      </c>
      <c r="I53" s="104"/>
      <c r="J53" s="30">
        <f t="shared" si="4"/>
        <v>1023</v>
      </c>
      <c r="K53" s="97">
        <f t="shared" si="5"/>
        <v>170.5</v>
      </c>
      <c r="L53" s="326"/>
      <c r="N53" s="79">
        <v>18</v>
      </c>
      <c r="O53" s="78">
        <v>4</v>
      </c>
    </row>
    <row r="54" spans="1:15" ht="15.6">
      <c r="A54" s="350" t="s">
        <v>87</v>
      </c>
      <c r="B54" s="350"/>
      <c r="C54" s="350"/>
      <c r="D54" s="350"/>
      <c r="E54" s="350"/>
      <c r="F54" s="350"/>
      <c r="G54" s="350"/>
      <c r="H54" s="350"/>
      <c r="I54" s="350"/>
      <c r="J54" s="350"/>
      <c r="K54" s="350"/>
      <c r="L54" s="72"/>
      <c r="N54" s="79">
        <v>19</v>
      </c>
      <c r="O54" s="78">
        <v>3</v>
      </c>
    </row>
    <row r="55" spans="1:15" ht="15.6">
      <c r="A55" s="73" t="s">
        <v>0</v>
      </c>
      <c r="B55" s="74" t="s">
        <v>12</v>
      </c>
      <c r="C55" s="74" t="s">
        <v>19</v>
      </c>
      <c r="D55" s="74" t="s">
        <v>20</v>
      </c>
      <c r="E55" s="74" t="s">
        <v>21</v>
      </c>
      <c r="F55" s="74" t="s">
        <v>22</v>
      </c>
      <c r="G55" s="74" t="s">
        <v>37</v>
      </c>
      <c r="H55" s="74" t="s">
        <v>38</v>
      </c>
      <c r="I55" s="74" t="s">
        <v>39</v>
      </c>
      <c r="J55" s="74" t="s">
        <v>82</v>
      </c>
      <c r="K55" s="74" t="s">
        <v>86</v>
      </c>
      <c r="L55" s="74" t="s">
        <v>23</v>
      </c>
      <c r="N55" s="79">
        <v>20</v>
      </c>
      <c r="O55" s="78">
        <v>2</v>
      </c>
    </row>
    <row r="56" spans="1:15" ht="15.6">
      <c r="A56" s="112">
        <v>1</v>
      </c>
      <c r="B56" s="12" t="s">
        <v>25</v>
      </c>
      <c r="C56" s="112">
        <v>100</v>
      </c>
      <c r="D56" s="113">
        <v>20</v>
      </c>
      <c r="E56" s="112">
        <v>25</v>
      </c>
      <c r="F56" s="112">
        <v>40</v>
      </c>
      <c r="G56" s="112">
        <v>100</v>
      </c>
      <c r="H56" s="112">
        <v>100</v>
      </c>
      <c r="I56" s="112">
        <v>35</v>
      </c>
      <c r="J56" s="112">
        <v>100</v>
      </c>
      <c r="K56" s="112">
        <v>100</v>
      </c>
      <c r="L56" s="112">
        <f t="shared" ref="L56:L72" si="8">SUM(C56:K56)</f>
        <v>620</v>
      </c>
    </row>
    <row r="57" spans="1:15" ht="15.6">
      <c r="A57" s="75">
        <v>2</v>
      </c>
      <c r="B57" s="24" t="s">
        <v>28</v>
      </c>
      <c r="C57" s="76">
        <v>40</v>
      </c>
      <c r="D57" s="77">
        <v>40</v>
      </c>
      <c r="E57" s="76">
        <v>50</v>
      </c>
      <c r="F57" s="76">
        <v>45</v>
      </c>
      <c r="G57" s="76">
        <v>60</v>
      </c>
      <c r="H57" s="76">
        <v>60</v>
      </c>
      <c r="I57" s="76">
        <v>50</v>
      </c>
      <c r="J57" s="76">
        <v>45</v>
      </c>
      <c r="K57" s="76">
        <v>60</v>
      </c>
      <c r="L57" s="75">
        <f t="shared" si="8"/>
        <v>450</v>
      </c>
    </row>
    <row r="58" spans="1:15" ht="15.6">
      <c r="A58" s="75">
        <v>3</v>
      </c>
      <c r="B58" s="33" t="s">
        <v>40</v>
      </c>
      <c r="C58" s="75">
        <v>45</v>
      </c>
      <c r="D58" s="77">
        <v>0</v>
      </c>
      <c r="E58" s="75">
        <v>80</v>
      </c>
      <c r="F58" s="75">
        <v>80</v>
      </c>
      <c r="G58" s="75">
        <v>35</v>
      </c>
      <c r="H58" s="75">
        <v>40</v>
      </c>
      <c r="I58" s="76">
        <v>60</v>
      </c>
      <c r="J58" s="76">
        <v>80</v>
      </c>
      <c r="K58" s="76">
        <v>0</v>
      </c>
      <c r="L58" s="75">
        <f t="shared" si="8"/>
        <v>420</v>
      </c>
    </row>
    <row r="59" spans="1:15" ht="15.6">
      <c r="A59" s="75">
        <v>4</v>
      </c>
      <c r="B59" s="24" t="s">
        <v>36</v>
      </c>
      <c r="C59" s="75">
        <v>0</v>
      </c>
      <c r="D59" s="77">
        <v>80</v>
      </c>
      <c r="E59" s="76">
        <v>60</v>
      </c>
      <c r="F59" s="76">
        <v>0</v>
      </c>
      <c r="G59" s="76">
        <v>0</v>
      </c>
      <c r="H59" s="76">
        <v>50</v>
      </c>
      <c r="I59" s="75">
        <v>80</v>
      </c>
      <c r="J59" s="75">
        <v>60</v>
      </c>
      <c r="K59" s="75">
        <v>80</v>
      </c>
      <c r="L59" s="75">
        <f t="shared" si="8"/>
        <v>410</v>
      </c>
    </row>
    <row r="60" spans="1:15" ht="15.6">
      <c r="A60" s="75">
        <v>5</v>
      </c>
      <c r="B60" s="24" t="s">
        <v>30</v>
      </c>
      <c r="C60" s="76">
        <v>60</v>
      </c>
      <c r="D60" s="77">
        <v>25</v>
      </c>
      <c r="E60" s="75">
        <v>45</v>
      </c>
      <c r="F60" s="75">
        <v>0</v>
      </c>
      <c r="G60" s="75">
        <v>45</v>
      </c>
      <c r="H60" s="75">
        <v>45</v>
      </c>
      <c r="I60" s="76">
        <v>100</v>
      </c>
      <c r="J60" s="76">
        <v>40</v>
      </c>
      <c r="K60" s="76">
        <v>0</v>
      </c>
      <c r="L60" s="75">
        <f t="shared" si="8"/>
        <v>360</v>
      </c>
    </row>
    <row r="61" spans="1:15" ht="15.6">
      <c r="A61" s="75">
        <v>6</v>
      </c>
      <c r="B61" s="33" t="s">
        <v>46</v>
      </c>
      <c r="C61" s="76">
        <v>0</v>
      </c>
      <c r="D61" s="77">
        <v>100</v>
      </c>
      <c r="E61" s="36">
        <v>35</v>
      </c>
      <c r="F61" s="36">
        <v>25</v>
      </c>
      <c r="G61" s="36">
        <v>80</v>
      </c>
      <c r="H61" s="36">
        <v>80</v>
      </c>
      <c r="I61" s="36">
        <v>0</v>
      </c>
      <c r="J61" s="36">
        <v>0</v>
      </c>
      <c r="K61" s="36">
        <v>0</v>
      </c>
      <c r="L61" s="75">
        <f t="shared" si="8"/>
        <v>320</v>
      </c>
    </row>
    <row r="62" spans="1:15" ht="15.6">
      <c r="A62" s="75">
        <v>7</v>
      </c>
      <c r="B62" s="33" t="s">
        <v>27</v>
      </c>
      <c r="C62" s="75">
        <v>80</v>
      </c>
      <c r="D62" s="77">
        <v>10</v>
      </c>
      <c r="E62" s="75">
        <v>0</v>
      </c>
      <c r="F62" s="75">
        <v>0</v>
      </c>
      <c r="G62" s="75">
        <v>0</v>
      </c>
      <c r="H62" s="75">
        <v>25</v>
      </c>
      <c r="I62" s="77">
        <v>45</v>
      </c>
      <c r="J62" s="77">
        <v>50</v>
      </c>
      <c r="K62" s="77">
        <v>50</v>
      </c>
      <c r="L62" s="75">
        <f t="shared" si="8"/>
        <v>260</v>
      </c>
    </row>
    <row r="63" spans="1:15" ht="15.6">
      <c r="A63" s="75">
        <v>8</v>
      </c>
      <c r="B63" s="33" t="s">
        <v>47</v>
      </c>
      <c r="C63" s="75">
        <v>50</v>
      </c>
      <c r="D63" s="77">
        <v>60</v>
      </c>
      <c r="E63" s="77">
        <v>40</v>
      </c>
      <c r="F63" s="77">
        <v>50</v>
      </c>
      <c r="G63" s="77">
        <v>40</v>
      </c>
      <c r="H63" s="77">
        <v>0</v>
      </c>
      <c r="I63" s="75">
        <v>0</v>
      </c>
      <c r="J63" s="75">
        <v>0</v>
      </c>
      <c r="K63" s="75">
        <v>0</v>
      </c>
      <c r="L63" s="75">
        <f t="shared" si="8"/>
        <v>240</v>
      </c>
    </row>
    <row r="64" spans="1:15" ht="15.6">
      <c r="A64" s="75">
        <v>9</v>
      </c>
      <c r="B64" s="33" t="s">
        <v>48</v>
      </c>
      <c r="C64" s="75">
        <v>30</v>
      </c>
      <c r="D64" s="77">
        <v>45</v>
      </c>
      <c r="E64" s="75">
        <v>30</v>
      </c>
      <c r="F64" s="75">
        <v>30</v>
      </c>
      <c r="G64" s="75">
        <v>50</v>
      </c>
      <c r="H64" s="75">
        <v>0</v>
      </c>
      <c r="I64" s="75">
        <v>0</v>
      </c>
      <c r="J64" s="75">
        <v>0</v>
      </c>
      <c r="K64" s="75">
        <v>0</v>
      </c>
      <c r="L64" s="75">
        <f t="shared" si="8"/>
        <v>185</v>
      </c>
    </row>
    <row r="65" spans="1:12" ht="15.6">
      <c r="A65" s="75">
        <v>10</v>
      </c>
      <c r="B65" s="33" t="s">
        <v>49</v>
      </c>
      <c r="C65" s="75">
        <v>0</v>
      </c>
      <c r="D65" s="77">
        <v>0</v>
      </c>
      <c r="E65" s="76">
        <v>100</v>
      </c>
      <c r="F65" s="76">
        <v>60</v>
      </c>
      <c r="G65" s="76">
        <v>0</v>
      </c>
      <c r="H65" s="76">
        <v>0</v>
      </c>
      <c r="I65" s="75">
        <v>0</v>
      </c>
      <c r="J65" s="75">
        <v>0</v>
      </c>
      <c r="K65" s="75">
        <v>0</v>
      </c>
      <c r="L65" s="75">
        <f t="shared" si="8"/>
        <v>160</v>
      </c>
    </row>
    <row r="66" spans="1:12" ht="15.6">
      <c r="A66" s="75">
        <v>11</v>
      </c>
      <c r="B66" s="33" t="s">
        <v>43</v>
      </c>
      <c r="C66" s="75">
        <v>0</v>
      </c>
      <c r="D66" s="77">
        <v>0</v>
      </c>
      <c r="E66" s="75">
        <v>0</v>
      </c>
      <c r="F66" s="75">
        <v>0</v>
      </c>
      <c r="G66" s="75">
        <v>0</v>
      </c>
      <c r="H66" s="75">
        <v>35</v>
      </c>
      <c r="I66" s="75">
        <v>40</v>
      </c>
      <c r="J66" s="75">
        <v>0</v>
      </c>
      <c r="K66" s="75">
        <v>45</v>
      </c>
      <c r="L66" s="75">
        <f t="shared" si="8"/>
        <v>120</v>
      </c>
    </row>
    <row r="67" spans="1:12" ht="15.6">
      <c r="A67" s="75">
        <v>12</v>
      </c>
      <c r="B67" s="33" t="s">
        <v>50</v>
      </c>
      <c r="C67" s="75">
        <v>0</v>
      </c>
      <c r="D67" s="77">
        <v>30</v>
      </c>
      <c r="E67" s="75">
        <v>0</v>
      </c>
      <c r="F67" s="75">
        <v>35</v>
      </c>
      <c r="G67" s="75">
        <v>0</v>
      </c>
      <c r="H67" s="75">
        <v>30</v>
      </c>
      <c r="I67" s="75">
        <v>0</v>
      </c>
      <c r="J67" s="75">
        <v>0</v>
      </c>
      <c r="K67" s="75">
        <v>0</v>
      </c>
      <c r="L67" s="75">
        <f t="shared" si="8"/>
        <v>95</v>
      </c>
    </row>
    <row r="68" spans="1:12" ht="15.6">
      <c r="A68" s="75">
        <v>13</v>
      </c>
      <c r="B68" s="33" t="s">
        <v>51</v>
      </c>
      <c r="C68" s="75">
        <v>0</v>
      </c>
      <c r="D68" s="77">
        <v>50</v>
      </c>
      <c r="E68" s="75">
        <v>0</v>
      </c>
      <c r="F68" s="75">
        <v>20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f t="shared" si="8"/>
        <v>70</v>
      </c>
    </row>
    <row r="69" spans="1:12" ht="15.6">
      <c r="A69" s="75">
        <v>14</v>
      </c>
      <c r="B69" s="33" t="s">
        <v>52</v>
      </c>
      <c r="C69" s="76">
        <v>35</v>
      </c>
      <c r="D69" s="77">
        <v>15</v>
      </c>
      <c r="E69" s="75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f t="shared" si="8"/>
        <v>50</v>
      </c>
    </row>
    <row r="70" spans="1:12" ht="15.6">
      <c r="A70" s="75">
        <v>15</v>
      </c>
      <c r="B70" s="33" t="s">
        <v>53</v>
      </c>
      <c r="C70" s="75">
        <v>20</v>
      </c>
      <c r="D70" s="77">
        <v>0</v>
      </c>
      <c r="E70" s="75">
        <v>20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f t="shared" si="8"/>
        <v>40</v>
      </c>
    </row>
    <row r="71" spans="1:12" ht="15.6">
      <c r="A71" s="75">
        <v>16</v>
      </c>
      <c r="B71" s="33" t="s">
        <v>54</v>
      </c>
      <c r="C71" s="75">
        <v>0</v>
      </c>
      <c r="D71" s="77">
        <v>0</v>
      </c>
      <c r="E71" s="75">
        <v>0</v>
      </c>
      <c r="F71" s="75">
        <v>0</v>
      </c>
      <c r="G71" s="75">
        <v>0</v>
      </c>
      <c r="H71" s="75">
        <v>35</v>
      </c>
      <c r="I71" s="75">
        <v>0</v>
      </c>
      <c r="J71" s="75">
        <v>0</v>
      </c>
      <c r="K71" s="75">
        <v>0</v>
      </c>
      <c r="L71" s="75">
        <f t="shared" si="8"/>
        <v>35</v>
      </c>
    </row>
    <row r="72" spans="1:12" ht="15.6">
      <c r="A72" s="75">
        <v>17</v>
      </c>
      <c r="B72" s="33" t="s">
        <v>55</v>
      </c>
      <c r="C72" s="75">
        <v>25</v>
      </c>
      <c r="D72" s="77">
        <v>0</v>
      </c>
      <c r="E72" s="75">
        <v>0</v>
      </c>
      <c r="F72" s="75">
        <v>0</v>
      </c>
      <c r="G72" s="75">
        <v>0</v>
      </c>
      <c r="H72" s="75">
        <v>0</v>
      </c>
      <c r="I72" s="75">
        <v>0</v>
      </c>
      <c r="J72" s="75">
        <v>0</v>
      </c>
      <c r="K72" s="75">
        <v>0</v>
      </c>
      <c r="L72" s="75">
        <f t="shared" si="8"/>
        <v>25</v>
      </c>
    </row>
    <row r="73" spans="1:12" ht="15.6">
      <c r="A73" s="347" t="s">
        <v>88</v>
      </c>
      <c r="B73" s="347"/>
      <c r="C73" s="347"/>
      <c r="D73" s="347"/>
      <c r="E73" s="348"/>
      <c r="F73" s="348"/>
      <c r="G73" s="348"/>
      <c r="H73" s="348"/>
      <c r="I73" s="348"/>
      <c r="J73" s="348"/>
      <c r="K73" s="80"/>
    </row>
    <row r="74" spans="1:12" ht="15.6">
      <c r="A74" s="73" t="s">
        <v>0</v>
      </c>
      <c r="B74" s="74" t="s">
        <v>12</v>
      </c>
      <c r="C74" s="74" t="s">
        <v>19</v>
      </c>
      <c r="D74" s="74" t="s">
        <v>20</v>
      </c>
      <c r="E74" s="74" t="s">
        <v>21</v>
      </c>
      <c r="F74" s="74" t="s">
        <v>22</v>
      </c>
      <c r="G74" s="74" t="s">
        <v>37</v>
      </c>
      <c r="H74" s="74" t="s">
        <v>38</v>
      </c>
      <c r="I74" s="74" t="s">
        <v>39</v>
      </c>
      <c r="J74" s="74" t="s">
        <v>82</v>
      </c>
      <c r="K74" s="74" t="s">
        <v>86</v>
      </c>
      <c r="L74" s="74" t="s">
        <v>23</v>
      </c>
    </row>
    <row r="75" spans="1:12" ht="15.6">
      <c r="A75" s="75">
        <v>1</v>
      </c>
      <c r="B75" s="12" t="s">
        <v>26</v>
      </c>
      <c r="C75" s="81">
        <v>45</v>
      </c>
      <c r="D75" s="77">
        <v>100</v>
      </c>
      <c r="E75" s="77">
        <v>60</v>
      </c>
      <c r="F75" s="77">
        <v>80</v>
      </c>
      <c r="G75" s="77">
        <v>100</v>
      </c>
      <c r="H75" s="77">
        <v>100</v>
      </c>
      <c r="I75" s="77">
        <v>100</v>
      </c>
      <c r="J75" s="77">
        <v>80</v>
      </c>
      <c r="K75" s="77">
        <v>40</v>
      </c>
      <c r="L75" s="77">
        <f t="shared" ref="L75:L90" si="9">SUM(C75:K75)</f>
        <v>705</v>
      </c>
    </row>
    <row r="76" spans="1:12" ht="15.6">
      <c r="A76" s="75">
        <v>2</v>
      </c>
      <c r="B76" s="33" t="s">
        <v>31</v>
      </c>
      <c r="C76" s="81">
        <v>100</v>
      </c>
      <c r="D76" s="77">
        <v>0</v>
      </c>
      <c r="E76" s="77">
        <v>80</v>
      </c>
      <c r="F76" s="77">
        <v>40</v>
      </c>
      <c r="G76" s="77">
        <v>45</v>
      </c>
      <c r="H76" s="77">
        <v>80</v>
      </c>
      <c r="I76" s="77">
        <v>50</v>
      </c>
      <c r="J76" s="77">
        <v>100</v>
      </c>
      <c r="K76" s="77">
        <v>60</v>
      </c>
      <c r="L76" s="77">
        <f t="shared" si="9"/>
        <v>555</v>
      </c>
    </row>
    <row r="77" spans="1:12" ht="15.6">
      <c r="A77" s="75">
        <v>5</v>
      </c>
      <c r="B77" s="33" t="s">
        <v>34</v>
      </c>
      <c r="C77" s="81">
        <v>60</v>
      </c>
      <c r="D77" s="77">
        <v>40</v>
      </c>
      <c r="E77" s="77">
        <v>40</v>
      </c>
      <c r="F77" s="77">
        <v>100</v>
      </c>
      <c r="G77" s="77">
        <v>35</v>
      </c>
      <c r="H77" s="77">
        <v>60</v>
      </c>
      <c r="I77" s="77">
        <v>60</v>
      </c>
      <c r="J77" s="77">
        <v>40</v>
      </c>
      <c r="K77" s="77">
        <v>80</v>
      </c>
      <c r="L77" s="77">
        <f t="shared" si="9"/>
        <v>515</v>
      </c>
    </row>
    <row r="78" spans="1:12" ht="15.6">
      <c r="A78" s="75">
        <v>4</v>
      </c>
      <c r="B78" s="115" t="s">
        <v>33</v>
      </c>
      <c r="C78" s="81">
        <v>50</v>
      </c>
      <c r="D78" s="77">
        <v>50</v>
      </c>
      <c r="E78" s="77">
        <v>45</v>
      </c>
      <c r="F78" s="77">
        <v>60</v>
      </c>
      <c r="G78" s="77">
        <v>80</v>
      </c>
      <c r="H78" s="77">
        <v>35</v>
      </c>
      <c r="I78" s="77">
        <v>80</v>
      </c>
      <c r="J78" s="77">
        <v>50</v>
      </c>
      <c r="K78" s="77">
        <v>50</v>
      </c>
      <c r="L78" s="77">
        <f t="shared" si="9"/>
        <v>500</v>
      </c>
    </row>
    <row r="79" spans="1:12" ht="15.6">
      <c r="A79" s="75">
        <v>3</v>
      </c>
      <c r="B79" s="108" t="s">
        <v>29</v>
      </c>
      <c r="C79" s="81">
        <v>80</v>
      </c>
      <c r="D79" s="77">
        <v>60</v>
      </c>
      <c r="E79" s="77">
        <v>100</v>
      </c>
      <c r="F79" s="77">
        <v>50</v>
      </c>
      <c r="G79" s="77">
        <v>60</v>
      </c>
      <c r="H79" s="77">
        <v>40</v>
      </c>
      <c r="I79" s="77">
        <v>30</v>
      </c>
      <c r="J79" s="77">
        <v>35</v>
      </c>
      <c r="K79" s="77">
        <v>30</v>
      </c>
      <c r="L79" s="77">
        <f t="shared" si="9"/>
        <v>485</v>
      </c>
    </row>
    <row r="80" spans="1:12" ht="15.6">
      <c r="A80" s="75">
        <v>6</v>
      </c>
      <c r="B80" s="33" t="s">
        <v>32</v>
      </c>
      <c r="C80" s="81">
        <v>35</v>
      </c>
      <c r="D80" s="77">
        <v>80</v>
      </c>
      <c r="E80" s="77">
        <v>50</v>
      </c>
      <c r="F80" s="77">
        <v>45</v>
      </c>
      <c r="G80" s="77">
        <v>50</v>
      </c>
      <c r="H80" s="77">
        <v>50</v>
      </c>
      <c r="I80" s="77">
        <v>45</v>
      </c>
      <c r="J80" s="77">
        <v>60</v>
      </c>
      <c r="K80" s="77">
        <v>45</v>
      </c>
      <c r="L80" s="77">
        <f t="shared" si="9"/>
        <v>460</v>
      </c>
    </row>
    <row r="81" spans="1:12" ht="15.6">
      <c r="A81" s="75">
        <v>7</v>
      </c>
      <c r="B81" s="29" t="s">
        <v>35</v>
      </c>
      <c r="C81" s="81">
        <v>0</v>
      </c>
      <c r="D81" s="77">
        <v>20</v>
      </c>
      <c r="E81" s="77">
        <v>35</v>
      </c>
      <c r="F81" s="77">
        <v>35</v>
      </c>
      <c r="G81" s="77">
        <v>40</v>
      </c>
      <c r="H81" s="77">
        <v>45</v>
      </c>
      <c r="I81" s="77">
        <v>40</v>
      </c>
      <c r="J81" s="77">
        <v>30</v>
      </c>
      <c r="K81" s="77">
        <v>100</v>
      </c>
      <c r="L81" s="77">
        <f t="shared" si="9"/>
        <v>345</v>
      </c>
    </row>
    <row r="82" spans="1:12" ht="15.6">
      <c r="A82" s="75">
        <v>8</v>
      </c>
      <c r="B82" s="33" t="s">
        <v>56</v>
      </c>
      <c r="C82" s="76">
        <v>0</v>
      </c>
      <c r="D82" s="77">
        <v>15</v>
      </c>
      <c r="E82" s="77">
        <v>30</v>
      </c>
      <c r="F82" s="77">
        <v>30</v>
      </c>
      <c r="G82" s="77">
        <v>0</v>
      </c>
      <c r="H82" s="77">
        <v>30</v>
      </c>
      <c r="I82" s="77">
        <v>0</v>
      </c>
      <c r="J82" s="77">
        <v>0</v>
      </c>
      <c r="K82" s="77">
        <v>0</v>
      </c>
      <c r="L82" s="77">
        <f t="shared" si="9"/>
        <v>105</v>
      </c>
    </row>
    <row r="83" spans="1:12" ht="15.6">
      <c r="A83" s="75">
        <v>9</v>
      </c>
      <c r="B83" s="12" t="s">
        <v>57</v>
      </c>
      <c r="C83" s="81">
        <v>40</v>
      </c>
      <c r="D83" s="77">
        <v>45</v>
      </c>
      <c r="E83" s="77">
        <v>0</v>
      </c>
      <c r="F83" s="77">
        <v>0</v>
      </c>
      <c r="G83" s="77">
        <v>0</v>
      </c>
      <c r="H83" s="77">
        <v>0</v>
      </c>
      <c r="I83" s="77">
        <v>0</v>
      </c>
      <c r="J83" s="77">
        <v>0</v>
      </c>
      <c r="K83" s="77">
        <v>0</v>
      </c>
      <c r="L83" s="77">
        <f t="shared" si="9"/>
        <v>85</v>
      </c>
    </row>
    <row r="84" spans="1:12" ht="15.6">
      <c r="A84" s="75">
        <v>10</v>
      </c>
      <c r="B84" s="24" t="s">
        <v>41</v>
      </c>
      <c r="C84" s="76">
        <v>0</v>
      </c>
      <c r="D84" s="77">
        <v>25</v>
      </c>
      <c r="E84" s="77">
        <v>0</v>
      </c>
      <c r="F84" s="77">
        <v>0</v>
      </c>
      <c r="G84" s="77">
        <v>0</v>
      </c>
      <c r="H84" s="77">
        <v>0</v>
      </c>
      <c r="I84" s="77">
        <v>35</v>
      </c>
      <c r="J84" s="77">
        <v>0</v>
      </c>
      <c r="K84" s="77">
        <v>0</v>
      </c>
      <c r="L84" s="77">
        <f t="shared" si="9"/>
        <v>60</v>
      </c>
    </row>
    <row r="85" spans="1:12" ht="15.6">
      <c r="A85" s="75">
        <v>11</v>
      </c>
      <c r="B85" s="12" t="s">
        <v>58</v>
      </c>
      <c r="C85" s="76">
        <v>30</v>
      </c>
      <c r="D85" s="77">
        <v>30</v>
      </c>
      <c r="E85" s="77">
        <v>0</v>
      </c>
      <c r="F85" s="77">
        <v>0</v>
      </c>
      <c r="G85" s="77">
        <v>0</v>
      </c>
      <c r="H85" s="77">
        <v>0</v>
      </c>
      <c r="I85" s="77">
        <v>0</v>
      </c>
      <c r="J85" s="77">
        <v>0</v>
      </c>
      <c r="K85" s="77">
        <v>0</v>
      </c>
      <c r="L85" s="77">
        <f t="shared" si="9"/>
        <v>60</v>
      </c>
    </row>
    <row r="86" spans="1:12" ht="15.6">
      <c r="A86" s="75">
        <v>12</v>
      </c>
      <c r="B86" s="12" t="s">
        <v>59</v>
      </c>
      <c r="C86" s="76">
        <v>25</v>
      </c>
      <c r="D86" s="77">
        <v>35</v>
      </c>
      <c r="E86" s="77">
        <v>0</v>
      </c>
      <c r="F86" s="77">
        <v>0</v>
      </c>
      <c r="G86" s="77">
        <v>0</v>
      </c>
      <c r="H86" s="77">
        <v>0</v>
      </c>
      <c r="I86" s="77">
        <v>0</v>
      </c>
      <c r="J86" s="77">
        <v>0</v>
      </c>
      <c r="K86" s="77">
        <v>0</v>
      </c>
      <c r="L86" s="77">
        <f t="shared" si="9"/>
        <v>60</v>
      </c>
    </row>
    <row r="87" spans="1:12" ht="15.6">
      <c r="A87" s="75">
        <v>13</v>
      </c>
      <c r="B87" s="33" t="s">
        <v>83</v>
      </c>
      <c r="C87" s="75">
        <v>0</v>
      </c>
      <c r="D87" s="77">
        <v>0</v>
      </c>
      <c r="E87" s="77">
        <v>0</v>
      </c>
      <c r="F87" s="77">
        <v>0</v>
      </c>
      <c r="G87" s="77">
        <v>0</v>
      </c>
      <c r="H87" s="77">
        <v>0</v>
      </c>
      <c r="I87" s="77">
        <v>0</v>
      </c>
      <c r="J87" s="77">
        <v>45</v>
      </c>
      <c r="K87" s="77">
        <v>0</v>
      </c>
      <c r="L87" s="77">
        <f t="shared" si="9"/>
        <v>45</v>
      </c>
    </row>
    <row r="88" spans="1:12" ht="15.6">
      <c r="A88" s="75">
        <v>16</v>
      </c>
      <c r="B88" s="12" t="s">
        <v>85</v>
      </c>
      <c r="C88" s="75">
        <v>0</v>
      </c>
      <c r="D88" s="77">
        <v>0</v>
      </c>
      <c r="E88" s="77">
        <v>0</v>
      </c>
      <c r="F88" s="77">
        <v>0</v>
      </c>
      <c r="G88" s="77">
        <v>0</v>
      </c>
      <c r="H88" s="77">
        <v>0</v>
      </c>
      <c r="I88" s="77">
        <v>0</v>
      </c>
      <c r="J88" s="77">
        <v>0</v>
      </c>
      <c r="K88" s="77">
        <v>35</v>
      </c>
      <c r="L88" s="77">
        <f t="shared" si="9"/>
        <v>35</v>
      </c>
    </row>
    <row r="89" spans="1:12" ht="15.6">
      <c r="A89" s="75"/>
      <c r="B89" s="12"/>
      <c r="C89" s="75"/>
      <c r="D89" s="77"/>
      <c r="E89" s="77"/>
      <c r="F89" s="77"/>
      <c r="G89" s="77"/>
      <c r="H89" s="77"/>
      <c r="I89" s="77"/>
      <c r="J89" s="77"/>
      <c r="K89" s="77"/>
      <c r="L89" s="77"/>
    </row>
    <row r="90" spans="1:12" ht="15.6">
      <c r="A90" s="75">
        <v>15</v>
      </c>
      <c r="B90" s="12" t="s">
        <v>61</v>
      </c>
      <c r="C90" s="75">
        <v>15</v>
      </c>
      <c r="D90" s="77">
        <v>0</v>
      </c>
      <c r="E90" s="77">
        <v>0</v>
      </c>
      <c r="F90" s="77">
        <v>0</v>
      </c>
      <c r="G90" s="77">
        <v>0</v>
      </c>
      <c r="H90" s="77">
        <v>0</v>
      </c>
      <c r="I90" s="77">
        <v>0</v>
      </c>
      <c r="J90" s="77">
        <v>0</v>
      </c>
      <c r="K90" s="77">
        <v>0</v>
      </c>
      <c r="L90" s="77">
        <f t="shared" si="9"/>
        <v>15</v>
      </c>
    </row>
  </sheetData>
  <sortState xmlns:xlrd2="http://schemas.microsoft.com/office/spreadsheetml/2017/richdata2" ref="A6:K15">
    <sortCondition descending="1" ref="K6:K15"/>
  </sortState>
  <mergeCells count="30">
    <mergeCell ref="L38:L39"/>
    <mergeCell ref="L46:L47"/>
    <mergeCell ref="A38:A39"/>
    <mergeCell ref="A46:A47"/>
    <mergeCell ref="L40:L41"/>
    <mergeCell ref="L42:L43"/>
    <mergeCell ref="L44:L45"/>
    <mergeCell ref="A40:A41"/>
    <mergeCell ref="A42:A43"/>
    <mergeCell ref="A44:A45"/>
    <mergeCell ref="A54:K54"/>
    <mergeCell ref="A73:J73"/>
    <mergeCell ref="A48:A49"/>
    <mergeCell ref="L48:L49"/>
    <mergeCell ref="A52:A53"/>
    <mergeCell ref="L52:L53"/>
    <mergeCell ref="L50:L51"/>
    <mergeCell ref="A50:A51"/>
    <mergeCell ref="A32:A33"/>
    <mergeCell ref="L32:L33"/>
    <mergeCell ref="A34:A35"/>
    <mergeCell ref="L34:L35"/>
    <mergeCell ref="A36:A37"/>
    <mergeCell ref="L36:L37"/>
    <mergeCell ref="D30:I30"/>
    <mergeCell ref="A1:L1"/>
    <mergeCell ref="A2:L2"/>
    <mergeCell ref="A3:L3"/>
    <mergeCell ref="A4:L4"/>
    <mergeCell ref="A16:L16"/>
  </mergeCells>
  <pageMargins left="0.7" right="0.7" top="0.75" bottom="0.75" header="0.3" footer="0.3"/>
  <pageSetup paperSize="9" scale="60" orientation="portrait" horizontalDpi="120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D2:O15"/>
  <sheetViews>
    <sheetView workbookViewId="0">
      <selection activeCell="E26" sqref="E26"/>
    </sheetView>
  </sheetViews>
  <sheetFormatPr defaultRowHeight="13.2"/>
  <cols>
    <col min="5" max="5" width="23" customWidth="1"/>
  </cols>
  <sheetData>
    <row r="2" spans="4:15" ht="21.6" thickBot="1">
      <c r="D2" s="11"/>
      <c r="E2" s="54"/>
      <c r="F2" s="54"/>
      <c r="G2" s="343" t="s">
        <v>17</v>
      </c>
      <c r="H2" s="343"/>
      <c r="I2" s="343"/>
      <c r="J2" s="343"/>
      <c r="K2" s="343"/>
      <c r="L2" s="343"/>
      <c r="M2" s="54"/>
      <c r="N2" s="54"/>
      <c r="O2" s="54"/>
    </row>
    <row r="3" spans="4:15" ht="31.8" thickBot="1">
      <c r="D3" s="1" t="s">
        <v>11</v>
      </c>
      <c r="E3" s="41" t="s">
        <v>12</v>
      </c>
      <c r="F3" s="41" t="s">
        <v>1</v>
      </c>
      <c r="G3" s="41" t="s">
        <v>2</v>
      </c>
      <c r="H3" s="41" t="s">
        <v>3</v>
      </c>
      <c r="I3" s="41" t="s">
        <v>4</v>
      </c>
      <c r="J3" s="41" t="s">
        <v>5</v>
      </c>
      <c r="K3" s="41" t="s">
        <v>6</v>
      </c>
      <c r="L3" s="41" t="s">
        <v>7</v>
      </c>
      <c r="M3" s="41" t="s">
        <v>14</v>
      </c>
      <c r="N3" s="41" t="s">
        <v>15</v>
      </c>
      <c r="O3" s="55" t="s">
        <v>18</v>
      </c>
    </row>
    <row r="4" spans="4:15" ht="15.6">
      <c r="D4" s="344">
        <v>4</v>
      </c>
      <c r="E4" s="132" t="s">
        <v>34</v>
      </c>
      <c r="F4" s="127">
        <v>124</v>
      </c>
      <c r="G4" s="127">
        <v>171</v>
      </c>
      <c r="H4" s="127">
        <v>132</v>
      </c>
      <c r="I4" s="127">
        <v>189</v>
      </c>
      <c r="J4" s="127">
        <v>171</v>
      </c>
      <c r="K4" s="58">
        <v>140</v>
      </c>
      <c r="L4" s="133">
        <v>60</v>
      </c>
      <c r="M4" s="58">
        <f t="shared" ref="M4:M15" si="0">SUM(F4:L4)</f>
        <v>987</v>
      </c>
      <c r="N4" s="59">
        <f t="shared" ref="N4:N15" si="1">M4/6</f>
        <v>164.5</v>
      </c>
      <c r="O4" s="346">
        <f>SUM(M4:M5)</f>
        <v>1959</v>
      </c>
    </row>
    <row r="5" spans="4:15" ht="15.6">
      <c r="D5" s="324"/>
      <c r="E5" s="29" t="s">
        <v>28</v>
      </c>
      <c r="F5" s="65">
        <v>157</v>
      </c>
      <c r="G5" s="65">
        <v>167</v>
      </c>
      <c r="H5" s="65">
        <v>166</v>
      </c>
      <c r="I5" s="65">
        <v>145</v>
      </c>
      <c r="J5" s="30">
        <v>167</v>
      </c>
      <c r="K5" s="30">
        <v>170</v>
      </c>
      <c r="L5" s="94"/>
      <c r="M5" s="25">
        <f t="shared" si="0"/>
        <v>972</v>
      </c>
      <c r="N5" s="62">
        <f t="shared" si="1"/>
        <v>162</v>
      </c>
      <c r="O5" s="327"/>
    </row>
    <row r="6" spans="4:15" ht="15.6">
      <c r="D6" s="323">
        <v>1</v>
      </c>
      <c r="E6" s="60" t="s">
        <v>31</v>
      </c>
      <c r="F6" s="107">
        <v>158</v>
      </c>
      <c r="G6" s="107">
        <v>166</v>
      </c>
      <c r="H6" s="107">
        <v>179</v>
      </c>
      <c r="I6" s="107">
        <v>132</v>
      </c>
      <c r="J6" s="95">
        <v>175</v>
      </c>
      <c r="K6" s="95">
        <v>142</v>
      </c>
      <c r="L6" s="104">
        <v>60</v>
      </c>
      <c r="M6" s="25">
        <f t="shared" si="0"/>
        <v>1012</v>
      </c>
      <c r="N6" s="97">
        <f t="shared" si="1"/>
        <v>168.66666666666666</v>
      </c>
      <c r="O6" s="358">
        <f>SUM(M6:M7)</f>
        <v>2039</v>
      </c>
    </row>
    <row r="7" spans="4:15" ht="15.6">
      <c r="D7" s="345"/>
      <c r="E7" s="63" t="s">
        <v>36</v>
      </c>
      <c r="F7" s="98">
        <v>216</v>
      </c>
      <c r="G7" s="98">
        <v>176</v>
      </c>
      <c r="H7" s="98">
        <v>181</v>
      </c>
      <c r="I7" s="98">
        <v>165</v>
      </c>
      <c r="J7" s="98">
        <v>140</v>
      </c>
      <c r="K7" s="98">
        <v>149</v>
      </c>
      <c r="L7" s="96"/>
      <c r="M7" s="30">
        <f t="shared" si="0"/>
        <v>1027</v>
      </c>
      <c r="N7" s="97">
        <f t="shared" si="1"/>
        <v>171.16666666666666</v>
      </c>
      <c r="O7" s="366"/>
    </row>
    <row r="8" spans="4:15" ht="15.6">
      <c r="D8" s="324">
        <v>5</v>
      </c>
      <c r="E8" s="33" t="s">
        <v>32</v>
      </c>
      <c r="F8" s="35">
        <v>176</v>
      </c>
      <c r="G8" s="35">
        <v>158</v>
      </c>
      <c r="H8" s="35">
        <v>139</v>
      </c>
      <c r="I8" s="35">
        <v>165</v>
      </c>
      <c r="J8" s="64">
        <v>149</v>
      </c>
      <c r="K8" s="64">
        <v>114</v>
      </c>
      <c r="L8" s="35">
        <v>60</v>
      </c>
      <c r="M8" s="30">
        <f t="shared" si="0"/>
        <v>961</v>
      </c>
      <c r="N8" s="66">
        <f t="shared" si="1"/>
        <v>160.16666666666666</v>
      </c>
      <c r="O8" s="327">
        <f>SUM(M8:M9)</f>
        <v>1877</v>
      </c>
    </row>
    <row r="9" spans="4:15" ht="16.2" thickBot="1">
      <c r="D9" s="328"/>
      <c r="E9" s="18" t="s">
        <v>27</v>
      </c>
      <c r="F9" s="20">
        <v>164</v>
      </c>
      <c r="G9" s="20">
        <v>170</v>
      </c>
      <c r="H9" s="20">
        <v>163</v>
      </c>
      <c r="I9" s="20">
        <v>116</v>
      </c>
      <c r="J9" s="134">
        <v>145</v>
      </c>
      <c r="K9" s="134">
        <v>158</v>
      </c>
      <c r="L9" s="20"/>
      <c r="M9" s="51">
        <f t="shared" si="0"/>
        <v>916</v>
      </c>
      <c r="N9" s="69">
        <f t="shared" si="1"/>
        <v>152.66666666666666</v>
      </c>
      <c r="O9" s="329"/>
    </row>
    <row r="10" spans="4:15" ht="15.6">
      <c r="D10" s="331">
        <v>2</v>
      </c>
      <c r="E10" s="109" t="s">
        <v>85</v>
      </c>
      <c r="F10" s="107">
        <v>141</v>
      </c>
      <c r="G10" s="107">
        <v>118</v>
      </c>
      <c r="H10" s="107">
        <v>159</v>
      </c>
      <c r="I10" s="107">
        <v>143</v>
      </c>
      <c r="J10" s="95">
        <v>126</v>
      </c>
      <c r="K10" s="95">
        <v>130</v>
      </c>
      <c r="L10" s="107">
        <v>90</v>
      </c>
      <c r="M10" s="25">
        <f t="shared" si="0"/>
        <v>907</v>
      </c>
      <c r="N10" s="105">
        <f t="shared" si="1"/>
        <v>151.16666666666666</v>
      </c>
      <c r="O10" s="358">
        <f>SUM(M10:M11)</f>
        <v>2036</v>
      </c>
    </row>
    <row r="11" spans="4:15" ht="15.6">
      <c r="D11" s="332"/>
      <c r="E11" s="63" t="s">
        <v>25</v>
      </c>
      <c r="F11" s="94">
        <v>179</v>
      </c>
      <c r="G11" s="94">
        <v>159</v>
      </c>
      <c r="H11" s="94">
        <v>203</v>
      </c>
      <c r="I11" s="94">
        <v>223</v>
      </c>
      <c r="J11" s="98">
        <v>158</v>
      </c>
      <c r="K11" s="98">
        <v>207</v>
      </c>
      <c r="L11" s="94"/>
      <c r="M11" s="25">
        <f t="shared" si="0"/>
        <v>1129</v>
      </c>
      <c r="N11" s="97">
        <f t="shared" si="1"/>
        <v>188.16666666666666</v>
      </c>
      <c r="O11" s="366"/>
    </row>
    <row r="12" spans="4:15" ht="15.6">
      <c r="D12" s="334">
        <v>6</v>
      </c>
      <c r="E12" s="102" t="s">
        <v>29</v>
      </c>
      <c r="F12" s="103">
        <v>112</v>
      </c>
      <c r="G12" s="103">
        <v>129</v>
      </c>
      <c r="H12" s="103">
        <v>130</v>
      </c>
      <c r="I12" s="103">
        <v>148</v>
      </c>
      <c r="J12" s="25">
        <v>157</v>
      </c>
      <c r="K12" s="25">
        <v>165</v>
      </c>
      <c r="L12" s="104">
        <v>60</v>
      </c>
      <c r="M12" s="25">
        <f t="shared" si="0"/>
        <v>901</v>
      </c>
      <c r="N12" s="105">
        <f t="shared" si="1"/>
        <v>150.16666666666666</v>
      </c>
      <c r="O12" s="326">
        <f>SUM(M12:M13)</f>
        <v>1775</v>
      </c>
    </row>
    <row r="13" spans="4:15" ht="15.6">
      <c r="D13" s="331"/>
      <c r="E13" s="29" t="s">
        <v>43</v>
      </c>
      <c r="F13" s="65">
        <v>146</v>
      </c>
      <c r="G13" s="65">
        <v>136</v>
      </c>
      <c r="H13" s="65">
        <v>143</v>
      </c>
      <c r="I13" s="65">
        <v>155</v>
      </c>
      <c r="J13" s="30">
        <v>149</v>
      </c>
      <c r="K13" s="30">
        <v>145</v>
      </c>
      <c r="L13" s="104"/>
      <c r="M13" s="30">
        <f t="shared" si="0"/>
        <v>874</v>
      </c>
      <c r="N13" s="97">
        <f t="shared" si="1"/>
        <v>145.66666666666666</v>
      </c>
      <c r="O13" s="327"/>
    </row>
    <row r="14" spans="4:15" ht="15.6">
      <c r="D14" s="334">
        <v>3</v>
      </c>
      <c r="E14" s="60" t="s">
        <v>33</v>
      </c>
      <c r="F14" s="14">
        <v>151</v>
      </c>
      <c r="G14" s="14">
        <v>150</v>
      </c>
      <c r="H14" s="14">
        <v>142</v>
      </c>
      <c r="I14" s="14">
        <v>167</v>
      </c>
      <c r="J14" s="13">
        <v>122</v>
      </c>
      <c r="K14" s="13">
        <v>157</v>
      </c>
      <c r="L14" s="61">
        <v>60</v>
      </c>
      <c r="M14" s="25">
        <f t="shared" si="0"/>
        <v>949</v>
      </c>
      <c r="N14" s="105">
        <f t="shared" si="1"/>
        <v>158.16666666666666</v>
      </c>
      <c r="O14" s="358">
        <f>SUM(M14:M15)</f>
        <v>1981</v>
      </c>
    </row>
    <row r="15" spans="4:15" ht="15.6">
      <c r="D15" s="335"/>
      <c r="E15" s="60" t="s">
        <v>35</v>
      </c>
      <c r="F15" s="14">
        <v>136</v>
      </c>
      <c r="G15" s="14">
        <v>133</v>
      </c>
      <c r="H15" s="14">
        <v>142</v>
      </c>
      <c r="I15" s="14">
        <v>190</v>
      </c>
      <c r="J15" s="34">
        <v>199</v>
      </c>
      <c r="K15" s="34">
        <v>172</v>
      </c>
      <c r="L15" s="61">
        <v>60</v>
      </c>
      <c r="M15" s="25">
        <f t="shared" si="0"/>
        <v>1032</v>
      </c>
      <c r="N15" s="97">
        <f t="shared" si="1"/>
        <v>172</v>
      </c>
      <c r="O15" s="366"/>
    </row>
  </sheetData>
  <mergeCells count="13">
    <mergeCell ref="D8:D9"/>
    <mergeCell ref="O8:O9"/>
    <mergeCell ref="G2:L2"/>
    <mergeCell ref="D4:D5"/>
    <mergeCell ref="O4:O5"/>
    <mergeCell ref="D6:D7"/>
    <mergeCell ref="O6:O7"/>
    <mergeCell ref="D10:D11"/>
    <mergeCell ref="O10:O11"/>
    <mergeCell ref="D12:D13"/>
    <mergeCell ref="O12:O13"/>
    <mergeCell ref="D14:D15"/>
    <mergeCell ref="O14:O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6"/>
  <sheetViews>
    <sheetView view="pageBreakPreview" topLeftCell="A5" zoomScale="70" zoomScaleNormal="100" zoomScaleSheetLayoutView="70" workbookViewId="0">
      <selection activeCell="D53" sqref="D53"/>
    </sheetView>
  </sheetViews>
  <sheetFormatPr defaultRowHeight="13.2" outlineLevelRow="1"/>
  <cols>
    <col min="2" max="2" width="22.6640625" customWidth="1"/>
  </cols>
  <sheetData>
    <row r="1" spans="1:12" ht="21">
      <c r="A1" s="319" t="s">
        <v>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</row>
    <row r="2" spans="1:12" ht="28.8">
      <c r="A2" s="320" t="s">
        <v>116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2" ht="21">
      <c r="A3" s="321" t="s">
        <v>9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</row>
    <row r="4" spans="1:12" ht="21.6" thickBot="1">
      <c r="A4" s="318" t="s">
        <v>10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22"/>
    </row>
    <row r="5" spans="1:12" ht="31.8" thickBot="1">
      <c r="A5" s="1" t="s">
        <v>11</v>
      </c>
      <c r="B5" s="41" t="s">
        <v>12</v>
      </c>
      <c r="C5" s="41" t="s">
        <v>1</v>
      </c>
      <c r="D5" s="41" t="s">
        <v>2</v>
      </c>
      <c r="E5" s="41" t="s">
        <v>3</v>
      </c>
      <c r="F5" s="41" t="s">
        <v>4</v>
      </c>
      <c r="G5" s="41" t="s">
        <v>5</v>
      </c>
      <c r="H5" s="41" t="s">
        <v>6</v>
      </c>
      <c r="I5" s="41" t="s">
        <v>13</v>
      </c>
      <c r="J5" s="124" t="s">
        <v>14</v>
      </c>
      <c r="K5" s="55" t="s">
        <v>15</v>
      </c>
      <c r="L5" s="4"/>
    </row>
    <row r="6" spans="1:12" ht="15.6">
      <c r="A6" s="89">
        <v>1</v>
      </c>
      <c r="B6" s="6" t="s">
        <v>47</v>
      </c>
      <c r="C6" s="7">
        <v>165</v>
      </c>
      <c r="D6" s="7">
        <v>151</v>
      </c>
      <c r="E6" s="7">
        <v>190</v>
      </c>
      <c r="F6" s="8">
        <v>160</v>
      </c>
      <c r="G6" s="7">
        <v>169</v>
      </c>
      <c r="H6" s="7">
        <v>145</v>
      </c>
      <c r="I6" s="7"/>
      <c r="J6" s="9">
        <f t="shared" ref="J6:J15" si="0">SUM(C6:I6)</f>
        <v>980</v>
      </c>
      <c r="K6" s="86">
        <f t="shared" ref="K6:K15" si="1">J6/6</f>
        <v>163.33333333333334</v>
      </c>
      <c r="L6" s="11"/>
    </row>
    <row r="7" spans="1:12" ht="15.6">
      <c r="A7" s="90">
        <v>2</v>
      </c>
      <c r="B7" s="12" t="s">
        <v>112</v>
      </c>
      <c r="C7" s="13">
        <v>148</v>
      </c>
      <c r="D7" s="13">
        <v>135</v>
      </c>
      <c r="E7" s="13">
        <v>164</v>
      </c>
      <c r="F7" s="14">
        <v>180</v>
      </c>
      <c r="G7" s="13">
        <v>168</v>
      </c>
      <c r="H7" s="13">
        <v>143</v>
      </c>
      <c r="I7" s="13">
        <v>30</v>
      </c>
      <c r="J7" s="15">
        <f t="shared" si="0"/>
        <v>968</v>
      </c>
      <c r="K7" s="47">
        <f t="shared" si="1"/>
        <v>161.33333333333334</v>
      </c>
      <c r="L7" s="11"/>
    </row>
    <row r="8" spans="1:12" ht="16.2" thickBot="1">
      <c r="A8" s="17">
        <v>3</v>
      </c>
      <c r="B8" s="49" t="s">
        <v>48</v>
      </c>
      <c r="C8" s="51">
        <v>154</v>
      </c>
      <c r="D8" s="51">
        <v>141</v>
      </c>
      <c r="E8" s="51">
        <v>152</v>
      </c>
      <c r="F8" s="51">
        <v>135</v>
      </c>
      <c r="G8" s="51">
        <v>183</v>
      </c>
      <c r="H8" s="51">
        <v>189</v>
      </c>
      <c r="I8" s="51"/>
      <c r="J8" s="52">
        <f t="shared" si="0"/>
        <v>954</v>
      </c>
      <c r="K8" s="22">
        <f t="shared" si="1"/>
        <v>159</v>
      </c>
      <c r="L8" s="11"/>
    </row>
    <row r="9" spans="1:12" ht="15.6">
      <c r="A9" s="23">
        <v>4</v>
      </c>
      <c r="B9" s="24" t="s">
        <v>111</v>
      </c>
      <c r="C9" s="25">
        <v>154</v>
      </c>
      <c r="D9" s="25">
        <v>144</v>
      </c>
      <c r="E9" s="25">
        <v>200</v>
      </c>
      <c r="F9" s="25">
        <v>191</v>
      </c>
      <c r="G9" s="25">
        <v>173</v>
      </c>
      <c r="H9" s="25">
        <v>168</v>
      </c>
      <c r="I9" s="25">
        <v>-90</v>
      </c>
      <c r="J9" s="27">
        <f t="shared" si="0"/>
        <v>940</v>
      </c>
      <c r="K9" s="28">
        <f t="shared" si="1"/>
        <v>156.66666666666666</v>
      </c>
      <c r="L9" s="11"/>
    </row>
    <row r="10" spans="1:12" ht="15.6">
      <c r="A10" s="23">
        <v>5</v>
      </c>
      <c r="B10" s="24" t="s">
        <v>52</v>
      </c>
      <c r="C10" s="25">
        <v>158</v>
      </c>
      <c r="D10" s="25">
        <v>196</v>
      </c>
      <c r="E10" s="25">
        <v>107</v>
      </c>
      <c r="F10" s="26">
        <v>131</v>
      </c>
      <c r="G10" s="25">
        <v>150</v>
      </c>
      <c r="H10" s="25">
        <v>153</v>
      </c>
      <c r="I10" s="25"/>
      <c r="J10" s="27">
        <f t="shared" si="0"/>
        <v>895</v>
      </c>
      <c r="K10" s="28">
        <f t="shared" si="1"/>
        <v>149.16666666666666</v>
      </c>
      <c r="L10" s="11"/>
    </row>
    <row r="11" spans="1:12" ht="15.6">
      <c r="A11" s="23">
        <v>6</v>
      </c>
      <c r="B11" s="12" t="s">
        <v>91</v>
      </c>
      <c r="C11" s="13">
        <v>158</v>
      </c>
      <c r="D11" s="13">
        <v>153</v>
      </c>
      <c r="E11" s="13">
        <v>141</v>
      </c>
      <c r="F11" s="14">
        <v>152</v>
      </c>
      <c r="G11" s="13">
        <v>148</v>
      </c>
      <c r="H11" s="13">
        <v>125</v>
      </c>
      <c r="I11" s="13"/>
      <c r="J11" s="15">
        <f t="shared" si="0"/>
        <v>877</v>
      </c>
      <c r="K11" s="28">
        <f t="shared" si="1"/>
        <v>146.16666666666666</v>
      </c>
      <c r="L11" s="11"/>
    </row>
    <row r="12" spans="1:12" ht="15.6">
      <c r="A12" s="23">
        <v>7</v>
      </c>
      <c r="B12" s="12" t="s">
        <v>118</v>
      </c>
      <c r="C12" s="13">
        <v>147</v>
      </c>
      <c r="D12" s="13">
        <v>140</v>
      </c>
      <c r="E12" s="13">
        <v>131</v>
      </c>
      <c r="F12" s="14">
        <v>175</v>
      </c>
      <c r="G12" s="13">
        <v>141</v>
      </c>
      <c r="H12" s="13">
        <v>119</v>
      </c>
      <c r="I12" s="13"/>
      <c r="J12" s="15">
        <f t="shared" si="0"/>
        <v>853</v>
      </c>
      <c r="K12" s="28">
        <f t="shared" si="1"/>
        <v>142.16666666666666</v>
      </c>
      <c r="L12" s="11"/>
    </row>
    <row r="13" spans="1:12" ht="15.6">
      <c r="A13" s="87">
        <v>8</v>
      </c>
      <c r="B13" s="24" t="s">
        <v>90</v>
      </c>
      <c r="C13" s="25">
        <v>91</v>
      </c>
      <c r="D13" s="25">
        <v>166</v>
      </c>
      <c r="E13" s="25">
        <v>128</v>
      </c>
      <c r="F13" s="26">
        <v>151</v>
      </c>
      <c r="G13" s="25">
        <v>168</v>
      </c>
      <c r="H13" s="25">
        <v>126</v>
      </c>
      <c r="I13" s="25"/>
      <c r="J13" s="27">
        <f t="shared" si="0"/>
        <v>830</v>
      </c>
      <c r="K13" s="37">
        <f t="shared" si="1"/>
        <v>138.33333333333334</v>
      </c>
      <c r="L13" s="11"/>
    </row>
    <row r="14" spans="1:12" ht="15.6">
      <c r="A14" s="87">
        <v>9</v>
      </c>
      <c r="B14" s="24" t="s">
        <v>92</v>
      </c>
      <c r="C14" s="25">
        <v>154</v>
      </c>
      <c r="D14" s="25">
        <v>111</v>
      </c>
      <c r="E14" s="25">
        <v>98</v>
      </c>
      <c r="F14" s="26">
        <v>100</v>
      </c>
      <c r="G14" s="25">
        <v>152</v>
      </c>
      <c r="H14" s="25">
        <v>146</v>
      </c>
      <c r="I14" s="25"/>
      <c r="J14" s="27">
        <f t="shared" si="0"/>
        <v>761</v>
      </c>
      <c r="K14" s="37">
        <f t="shared" si="1"/>
        <v>126.83333333333333</v>
      </c>
      <c r="L14" s="11"/>
    </row>
    <row r="15" spans="1:12" ht="16.2" thickBot="1">
      <c r="A15" s="181">
        <v>10</v>
      </c>
      <c r="B15" s="230" t="s">
        <v>113</v>
      </c>
      <c r="C15" s="117">
        <v>71</v>
      </c>
      <c r="D15" s="117">
        <v>75</v>
      </c>
      <c r="E15" s="117">
        <v>80</v>
      </c>
      <c r="F15" s="118">
        <v>104</v>
      </c>
      <c r="G15" s="117">
        <v>69</v>
      </c>
      <c r="H15" s="117">
        <v>140</v>
      </c>
      <c r="I15" s="117">
        <v>30</v>
      </c>
      <c r="J15" s="231">
        <f t="shared" si="0"/>
        <v>569</v>
      </c>
      <c r="K15" s="229">
        <f t="shared" si="1"/>
        <v>94.833333333333329</v>
      </c>
      <c r="L15" s="11"/>
    </row>
    <row r="16" spans="1:12" ht="21.6" thickBot="1">
      <c r="A16" s="318" t="s">
        <v>16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8"/>
      <c r="L16" s="318"/>
    </row>
    <row r="17" spans="1:12" ht="31.8" thickBot="1">
      <c r="A17" s="1" t="s">
        <v>11</v>
      </c>
      <c r="B17" s="41" t="s">
        <v>12</v>
      </c>
      <c r="C17" s="41" t="s">
        <v>1</v>
      </c>
      <c r="D17" s="41" t="s">
        <v>2</v>
      </c>
      <c r="E17" s="41" t="s">
        <v>3</v>
      </c>
      <c r="F17" s="41" t="s">
        <v>4</v>
      </c>
      <c r="G17" s="41" t="s">
        <v>5</v>
      </c>
      <c r="H17" s="41" t="s">
        <v>6</v>
      </c>
      <c r="I17" s="41" t="s">
        <v>13</v>
      </c>
      <c r="J17" s="41" t="s">
        <v>14</v>
      </c>
      <c r="K17" s="55" t="s">
        <v>15</v>
      </c>
      <c r="L17" s="44"/>
    </row>
    <row r="18" spans="1:12" ht="15.6">
      <c r="A18" s="5">
        <v>1</v>
      </c>
      <c r="B18" s="6" t="s">
        <v>34</v>
      </c>
      <c r="C18" s="58">
        <v>137</v>
      </c>
      <c r="D18" s="58">
        <v>151</v>
      </c>
      <c r="E18" s="58">
        <v>124</v>
      </c>
      <c r="F18" s="127">
        <v>162</v>
      </c>
      <c r="G18" s="58">
        <v>180</v>
      </c>
      <c r="H18" s="58">
        <v>125</v>
      </c>
      <c r="I18" s="58"/>
      <c r="J18" s="85">
        <f t="shared" ref="J18:J23" si="2">SUM(C18:I18)</f>
        <v>879</v>
      </c>
      <c r="K18" s="45">
        <f t="shared" ref="K18:K28" si="3">J18/6</f>
        <v>146.5</v>
      </c>
      <c r="L18" s="44"/>
    </row>
    <row r="19" spans="1:12" ht="15.6">
      <c r="A19" s="92">
        <v>2</v>
      </c>
      <c r="B19" s="48" t="s">
        <v>29</v>
      </c>
      <c r="C19" s="35">
        <v>115</v>
      </c>
      <c r="D19" s="35">
        <v>151</v>
      </c>
      <c r="E19" s="35">
        <v>170</v>
      </c>
      <c r="F19" s="35">
        <v>136</v>
      </c>
      <c r="G19" s="35">
        <v>145</v>
      </c>
      <c r="H19" s="35">
        <v>135</v>
      </c>
      <c r="I19" s="34"/>
      <c r="J19" s="15">
        <f t="shared" si="2"/>
        <v>852</v>
      </c>
      <c r="K19" s="16">
        <f t="shared" si="3"/>
        <v>142</v>
      </c>
      <c r="L19" s="44"/>
    </row>
    <row r="20" spans="1:12" ht="16.2" thickBot="1">
      <c r="A20" s="17">
        <v>3</v>
      </c>
      <c r="B20" s="18" t="s">
        <v>32</v>
      </c>
      <c r="C20" s="19">
        <v>118</v>
      </c>
      <c r="D20" s="19">
        <v>160</v>
      </c>
      <c r="E20" s="19">
        <v>182</v>
      </c>
      <c r="F20" s="19">
        <v>116</v>
      </c>
      <c r="G20" s="19">
        <v>163</v>
      </c>
      <c r="H20" s="19">
        <v>111</v>
      </c>
      <c r="I20" s="19"/>
      <c r="J20" s="21">
        <f t="shared" si="2"/>
        <v>850</v>
      </c>
      <c r="K20" s="53">
        <f t="shared" si="3"/>
        <v>141.66666666666666</v>
      </c>
      <c r="L20" s="44"/>
    </row>
    <row r="21" spans="1:12" ht="15.6">
      <c r="A21" s="91">
        <v>4</v>
      </c>
      <c r="B21" s="6" t="s">
        <v>114</v>
      </c>
      <c r="C21" s="7">
        <v>144</v>
      </c>
      <c r="D21" s="7">
        <v>145</v>
      </c>
      <c r="E21" s="8">
        <v>146</v>
      </c>
      <c r="F21" s="8">
        <v>125</v>
      </c>
      <c r="G21" s="7">
        <v>143</v>
      </c>
      <c r="H21" s="7">
        <v>127</v>
      </c>
      <c r="I21" s="7"/>
      <c r="J21" s="9">
        <f t="shared" si="2"/>
        <v>830</v>
      </c>
      <c r="K21" s="10">
        <f t="shared" si="3"/>
        <v>138.33333333333334</v>
      </c>
      <c r="L21" s="44"/>
    </row>
    <row r="22" spans="1:12" ht="15.6">
      <c r="A22" s="87">
        <v>5</v>
      </c>
      <c r="B22" s="12" t="s">
        <v>115</v>
      </c>
      <c r="C22" s="13">
        <v>99</v>
      </c>
      <c r="D22" s="13">
        <v>94</v>
      </c>
      <c r="E22" s="13">
        <v>118</v>
      </c>
      <c r="F22" s="13">
        <v>173</v>
      </c>
      <c r="G22" s="13">
        <v>135</v>
      </c>
      <c r="H22" s="13">
        <v>145</v>
      </c>
      <c r="I22" s="13">
        <v>30</v>
      </c>
      <c r="J22" s="15">
        <f t="shared" si="2"/>
        <v>794</v>
      </c>
      <c r="K22" s="37">
        <f>J21/6</f>
        <v>138.33333333333334</v>
      </c>
      <c r="L22" s="44"/>
    </row>
    <row r="23" spans="1:12" ht="16.2" thickBot="1">
      <c r="A23" s="181">
        <v>6</v>
      </c>
      <c r="B23" s="116" t="s">
        <v>31</v>
      </c>
      <c r="C23" s="160">
        <v>142</v>
      </c>
      <c r="D23" s="160">
        <v>105</v>
      </c>
      <c r="E23" s="119">
        <v>163</v>
      </c>
      <c r="F23" s="119">
        <v>149</v>
      </c>
      <c r="G23" s="160">
        <v>138</v>
      </c>
      <c r="H23" s="160">
        <v>155</v>
      </c>
      <c r="I23" s="160">
        <v>-60</v>
      </c>
      <c r="J23" s="224">
        <f t="shared" si="2"/>
        <v>792</v>
      </c>
      <c r="K23" s="229">
        <f>J22/6</f>
        <v>132.33333333333334</v>
      </c>
      <c r="L23" s="44"/>
    </row>
    <row r="24" spans="1:12" ht="15.6" hidden="1" outlineLevel="1">
      <c r="A24" s="87">
        <v>7</v>
      </c>
      <c r="B24" s="12"/>
      <c r="C24" s="13"/>
      <c r="D24" s="13"/>
      <c r="E24" s="13"/>
      <c r="F24" s="13"/>
      <c r="G24" s="13"/>
      <c r="H24" s="13"/>
      <c r="I24" s="13"/>
      <c r="J24" s="15">
        <f t="shared" ref="J24:J28" si="4">SUM(C24:I24)</f>
        <v>0</v>
      </c>
      <c r="K24" s="37">
        <f t="shared" ref="K24:K25" si="5">J23/6</f>
        <v>132</v>
      </c>
      <c r="L24" s="44"/>
    </row>
    <row r="25" spans="1:12" ht="15.6" hidden="1" outlineLevel="1">
      <c r="A25" s="87">
        <v>8</v>
      </c>
      <c r="B25" s="12"/>
      <c r="C25" s="13"/>
      <c r="D25" s="13"/>
      <c r="E25" s="13"/>
      <c r="F25" s="13"/>
      <c r="G25" s="13"/>
      <c r="H25" s="13"/>
      <c r="I25" s="13"/>
      <c r="J25" s="15">
        <f t="shared" si="4"/>
        <v>0</v>
      </c>
      <c r="K25" s="37">
        <f t="shared" si="5"/>
        <v>0</v>
      </c>
      <c r="L25" s="44"/>
    </row>
    <row r="26" spans="1:12" ht="15.6" hidden="1" outlineLevel="1">
      <c r="A26" s="38">
        <v>9</v>
      </c>
      <c r="B26" s="29"/>
      <c r="C26" s="34"/>
      <c r="D26" s="34"/>
      <c r="E26" s="35"/>
      <c r="F26" s="35"/>
      <c r="G26" s="34"/>
      <c r="H26" s="34"/>
      <c r="I26" s="34"/>
      <c r="J26" s="88">
        <f t="shared" si="4"/>
        <v>0</v>
      </c>
      <c r="K26" s="39">
        <f t="shared" si="3"/>
        <v>0</v>
      </c>
      <c r="L26" s="44"/>
    </row>
    <row r="27" spans="1:12" ht="15.6" hidden="1" outlineLevel="1">
      <c r="A27" s="38">
        <v>10</v>
      </c>
      <c r="B27" s="29"/>
      <c r="C27" s="30"/>
      <c r="D27" s="30"/>
      <c r="E27" s="30"/>
      <c r="F27" s="65"/>
      <c r="G27" s="30"/>
      <c r="H27" s="30"/>
      <c r="I27" s="30"/>
      <c r="J27" s="31">
        <f t="shared" si="4"/>
        <v>0</v>
      </c>
      <c r="K27" s="32">
        <f t="shared" si="3"/>
        <v>0</v>
      </c>
      <c r="L27" s="44"/>
    </row>
    <row r="28" spans="1:12" ht="16.2" hidden="1" outlineLevel="1" thickBot="1">
      <c r="A28" s="93">
        <v>11</v>
      </c>
      <c r="B28" s="111"/>
      <c r="C28" s="68"/>
      <c r="D28" s="68"/>
      <c r="E28" s="68"/>
      <c r="F28" s="68"/>
      <c r="G28" s="68"/>
      <c r="H28" s="68"/>
      <c r="I28" s="51"/>
      <c r="J28" s="52">
        <f t="shared" si="4"/>
        <v>0</v>
      </c>
      <c r="K28" s="53">
        <f t="shared" si="3"/>
        <v>0</v>
      </c>
      <c r="L28" s="44"/>
    </row>
    <row r="29" spans="1:12" ht="21.6" collapsed="1" thickBot="1">
      <c r="A29" s="11"/>
      <c r="B29" s="54"/>
      <c r="C29" s="54"/>
      <c r="D29" s="318" t="s">
        <v>17</v>
      </c>
      <c r="E29" s="318"/>
      <c r="F29" s="318"/>
      <c r="G29" s="318"/>
      <c r="H29" s="318"/>
      <c r="I29" s="318"/>
      <c r="J29" s="54"/>
      <c r="K29" s="54"/>
      <c r="L29" s="54"/>
    </row>
    <row r="30" spans="1:12" ht="31.8" thickBot="1">
      <c r="A30" s="1" t="s">
        <v>11</v>
      </c>
      <c r="B30" s="41" t="s">
        <v>12</v>
      </c>
      <c r="C30" s="41" t="s">
        <v>1</v>
      </c>
      <c r="D30" s="41" t="s">
        <v>2</v>
      </c>
      <c r="E30" s="41" t="s">
        <v>3</v>
      </c>
      <c r="F30" s="41" t="s">
        <v>4</v>
      </c>
      <c r="G30" s="41" t="s">
        <v>5</v>
      </c>
      <c r="H30" s="41" t="s">
        <v>6</v>
      </c>
      <c r="I30" s="41" t="s">
        <v>7</v>
      </c>
      <c r="J30" s="41" t="s">
        <v>14</v>
      </c>
      <c r="K30" s="41" t="s">
        <v>15</v>
      </c>
      <c r="L30" s="55" t="s">
        <v>18</v>
      </c>
    </row>
    <row r="31" spans="1:12" ht="15.6">
      <c r="A31" s="323">
        <v>1</v>
      </c>
      <c r="B31" s="46" t="s">
        <v>29</v>
      </c>
      <c r="C31" s="30">
        <f>C19</f>
        <v>115</v>
      </c>
      <c r="D31" s="30">
        <f t="shared" ref="D31:H31" si="6">D19</f>
        <v>151</v>
      </c>
      <c r="E31" s="30">
        <f t="shared" si="6"/>
        <v>170</v>
      </c>
      <c r="F31" s="30">
        <f t="shared" si="6"/>
        <v>136</v>
      </c>
      <c r="G31" s="30">
        <f t="shared" si="6"/>
        <v>145</v>
      </c>
      <c r="H31" s="30">
        <f t="shared" si="6"/>
        <v>135</v>
      </c>
      <c r="I31" s="94"/>
      <c r="J31" s="25">
        <f t="shared" ref="J31:J32" si="7">SUM(C31:I31)</f>
        <v>852</v>
      </c>
      <c r="K31" s="66">
        <f t="shared" ref="K31:K32" si="8">J31/6</f>
        <v>142</v>
      </c>
      <c r="L31" s="325">
        <f>SUM(J31:J32)</f>
        <v>1820</v>
      </c>
    </row>
    <row r="32" spans="1:12" ht="15.6">
      <c r="A32" s="324"/>
      <c r="B32" s="29" t="s">
        <v>112</v>
      </c>
      <c r="C32" s="34">
        <f>C7</f>
        <v>148</v>
      </c>
      <c r="D32" s="34">
        <f t="shared" ref="D32:H32" si="9">D7</f>
        <v>135</v>
      </c>
      <c r="E32" s="34">
        <f t="shared" si="9"/>
        <v>164</v>
      </c>
      <c r="F32" s="34">
        <f t="shared" si="9"/>
        <v>180</v>
      </c>
      <c r="G32" s="34">
        <f t="shared" si="9"/>
        <v>168</v>
      </c>
      <c r="H32" s="34">
        <f t="shared" si="9"/>
        <v>143</v>
      </c>
      <c r="I32" s="94">
        <v>30</v>
      </c>
      <c r="J32" s="25">
        <f t="shared" si="7"/>
        <v>968</v>
      </c>
      <c r="K32" s="66">
        <f t="shared" si="8"/>
        <v>161.33333333333334</v>
      </c>
      <c r="L32" s="326"/>
    </row>
    <row r="33" spans="1:12" ht="15.6">
      <c r="A33" s="324">
        <v>2</v>
      </c>
      <c r="B33" s="33" t="s">
        <v>32</v>
      </c>
      <c r="C33" s="30">
        <f>C20</f>
        <v>118</v>
      </c>
      <c r="D33" s="30">
        <f t="shared" ref="D33:H33" si="10">D20</f>
        <v>160</v>
      </c>
      <c r="E33" s="30">
        <f t="shared" si="10"/>
        <v>182</v>
      </c>
      <c r="F33" s="30">
        <f t="shared" si="10"/>
        <v>116</v>
      </c>
      <c r="G33" s="30">
        <f t="shared" si="10"/>
        <v>163</v>
      </c>
      <c r="H33" s="30">
        <f t="shared" si="10"/>
        <v>111</v>
      </c>
      <c r="I33" s="96"/>
      <c r="J33" s="25">
        <f t="shared" ref="J33:J42" si="11">SUM(C33:I33)</f>
        <v>850</v>
      </c>
      <c r="K33" s="97">
        <f t="shared" ref="K33:K50" si="12">J33/6</f>
        <v>141.66666666666666</v>
      </c>
      <c r="L33" s="327">
        <f>SUM(J33:J34)</f>
        <v>1804</v>
      </c>
    </row>
    <row r="34" spans="1:12" ht="15.6">
      <c r="A34" s="324"/>
      <c r="B34" s="33" t="s">
        <v>48</v>
      </c>
      <c r="C34" s="30">
        <f>C8</f>
        <v>154</v>
      </c>
      <c r="D34" s="30">
        <f t="shared" ref="D34:H34" si="13">D8</f>
        <v>141</v>
      </c>
      <c r="E34" s="30">
        <f t="shared" si="13"/>
        <v>152</v>
      </c>
      <c r="F34" s="30">
        <f t="shared" si="13"/>
        <v>135</v>
      </c>
      <c r="G34" s="30">
        <f t="shared" si="13"/>
        <v>183</v>
      </c>
      <c r="H34" s="30">
        <f t="shared" si="13"/>
        <v>189</v>
      </c>
      <c r="I34" s="96"/>
      <c r="J34" s="25">
        <f t="shared" si="11"/>
        <v>954</v>
      </c>
      <c r="K34" s="97">
        <f t="shared" si="12"/>
        <v>159</v>
      </c>
      <c r="L34" s="327"/>
    </row>
    <row r="35" spans="1:12" ht="15.6">
      <c r="A35" s="324">
        <v>3</v>
      </c>
      <c r="B35" s="60" t="s">
        <v>115</v>
      </c>
      <c r="C35" s="30">
        <f>C22</f>
        <v>99</v>
      </c>
      <c r="D35" s="30">
        <f t="shared" ref="D35:H35" si="14">D22</f>
        <v>94</v>
      </c>
      <c r="E35" s="30">
        <f t="shared" si="14"/>
        <v>118</v>
      </c>
      <c r="F35" s="30">
        <f t="shared" si="14"/>
        <v>173</v>
      </c>
      <c r="G35" s="30">
        <f t="shared" si="14"/>
        <v>135</v>
      </c>
      <c r="H35" s="30">
        <f t="shared" si="14"/>
        <v>145</v>
      </c>
      <c r="I35" s="94">
        <v>30</v>
      </c>
      <c r="J35" s="25">
        <f t="shared" si="11"/>
        <v>794</v>
      </c>
      <c r="K35" s="66">
        <f t="shared" si="12"/>
        <v>132.33333333333334</v>
      </c>
      <c r="L35" s="327">
        <f>SUM(J35:J36)</f>
        <v>1734</v>
      </c>
    </row>
    <row r="36" spans="1:12" ht="16.2" thickBot="1">
      <c r="A36" s="328"/>
      <c r="B36" s="137" t="s">
        <v>111</v>
      </c>
      <c r="C36" s="19">
        <f>C9</f>
        <v>154</v>
      </c>
      <c r="D36" s="19">
        <f t="shared" ref="D36:H36" si="15">D9</f>
        <v>144</v>
      </c>
      <c r="E36" s="19">
        <f t="shared" si="15"/>
        <v>200</v>
      </c>
      <c r="F36" s="19">
        <f t="shared" si="15"/>
        <v>191</v>
      </c>
      <c r="G36" s="19">
        <f t="shared" si="15"/>
        <v>173</v>
      </c>
      <c r="H36" s="19">
        <f t="shared" si="15"/>
        <v>168</v>
      </c>
      <c r="I36" s="100">
        <v>-90</v>
      </c>
      <c r="J36" s="51">
        <f t="shared" si="11"/>
        <v>940</v>
      </c>
      <c r="K36" s="69">
        <f t="shared" si="12"/>
        <v>156.66666666666666</v>
      </c>
      <c r="L36" s="329"/>
    </row>
    <row r="37" spans="1:12" ht="15.6">
      <c r="A37" s="331">
        <v>4</v>
      </c>
      <c r="B37" s="60" t="s">
        <v>114</v>
      </c>
      <c r="C37" s="14">
        <f>C21</f>
        <v>144</v>
      </c>
      <c r="D37" s="14">
        <f t="shared" ref="D37:H37" si="16">D21</f>
        <v>145</v>
      </c>
      <c r="E37" s="14">
        <f t="shared" si="16"/>
        <v>146</v>
      </c>
      <c r="F37" s="14">
        <f t="shared" si="16"/>
        <v>125</v>
      </c>
      <c r="G37" s="14">
        <f t="shared" si="16"/>
        <v>143</v>
      </c>
      <c r="H37" s="14">
        <f t="shared" si="16"/>
        <v>127</v>
      </c>
      <c r="I37" s="26"/>
      <c r="J37" s="25">
        <f t="shared" si="11"/>
        <v>830</v>
      </c>
      <c r="K37" s="105">
        <f t="shared" si="12"/>
        <v>138.33333333333334</v>
      </c>
      <c r="L37" s="326">
        <f>SUM(J37:J38)</f>
        <v>1660</v>
      </c>
    </row>
    <row r="38" spans="1:12" ht="15.6">
      <c r="A38" s="332"/>
      <c r="B38" s="63" t="s">
        <v>90</v>
      </c>
      <c r="C38" s="30">
        <f>C13</f>
        <v>91</v>
      </c>
      <c r="D38" s="30">
        <f t="shared" ref="D38:H38" si="17">D13</f>
        <v>166</v>
      </c>
      <c r="E38" s="30">
        <f t="shared" si="17"/>
        <v>128</v>
      </c>
      <c r="F38" s="30">
        <f t="shared" si="17"/>
        <v>151</v>
      </c>
      <c r="G38" s="30">
        <f t="shared" si="17"/>
        <v>168</v>
      </c>
      <c r="H38" s="30">
        <f t="shared" si="17"/>
        <v>126</v>
      </c>
      <c r="I38" s="65"/>
      <c r="J38" s="25">
        <f t="shared" si="11"/>
        <v>830</v>
      </c>
      <c r="K38" s="97">
        <f t="shared" si="12"/>
        <v>138.33333333333334</v>
      </c>
      <c r="L38" s="327"/>
    </row>
    <row r="39" spans="1:12" ht="15.6">
      <c r="A39" s="332">
        <v>5</v>
      </c>
      <c r="B39" s="106" t="s">
        <v>31</v>
      </c>
      <c r="C39" s="34">
        <f>C23</f>
        <v>142</v>
      </c>
      <c r="D39" s="34">
        <f t="shared" ref="D39:H39" si="18">D23</f>
        <v>105</v>
      </c>
      <c r="E39" s="34">
        <f t="shared" si="18"/>
        <v>163</v>
      </c>
      <c r="F39" s="34">
        <f t="shared" si="18"/>
        <v>149</v>
      </c>
      <c r="G39" s="34">
        <f t="shared" si="18"/>
        <v>138</v>
      </c>
      <c r="H39" s="34">
        <f t="shared" si="18"/>
        <v>155</v>
      </c>
      <c r="I39" s="94">
        <v>-60</v>
      </c>
      <c r="J39" s="25">
        <f t="shared" si="11"/>
        <v>792</v>
      </c>
      <c r="K39" s="97">
        <f t="shared" si="12"/>
        <v>132</v>
      </c>
      <c r="L39" s="327">
        <f>SUM(J39:J40)</f>
        <v>1645</v>
      </c>
    </row>
    <row r="40" spans="1:12" ht="15.6">
      <c r="A40" s="332"/>
      <c r="B40" s="63" t="s">
        <v>117</v>
      </c>
      <c r="C40" s="34">
        <f>C12</f>
        <v>147</v>
      </c>
      <c r="D40" s="34">
        <f t="shared" ref="D40:H40" si="19">D12</f>
        <v>140</v>
      </c>
      <c r="E40" s="34">
        <f t="shared" si="19"/>
        <v>131</v>
      </c>
      <c r="F40" s="34">
        <f t="shared" si="19"/>
        <v>175</v>
      </c>
      <c r="G40" s="34">
        <f t="shared" si="19"/>
        <v>141</v>
      </c>
      <c r="H40" s="34">
        <f t="shared" si="19"/>
        <v>119</v>
      </c>
      <c r="I40" s="94"/>
      <c r="J40" s="25">
        <f t="shared" si="11"/>
        <v>853</v>
      </c>
      <c r="K40" s="97">
        <f t="shared" si="12"/>
        <v>142.16666666666666</v>
      </c>
      <c r="L40" s="327"/>
    </row>
    <row r="41" spans="1:12" ht="15.6">
      <c r="A41" s="332">
        <v>6</v>
      </c>
      <c r="B41" s="33" t="s">
        <v>34</v>
      </c>
      <c r="C41" s="34">
        <f>C18</f>
        <v>137</v>
      </c>
      <c r="D41" s="34">
        <f t="shared" ref="D41:H41" si="20">D18</f>
        <v>151</v>
      </c>
      <c r="E41" s="34">
        <f t="shared" si="20"/>
        <v>124</v>
      </c>
      <c r="F41" s="34">
        <f t="shared" si="20"/>
        <v>162</v>
      </c>
      <c r="G41" s="34">
        <f t="shared" si="20"/>
        <v>180</v>
      </c>
      <c r="H41" s="34">
        <f t="shared" si="20"/>
        <v>125</v>
      </c>
      <c r="I41" s="35"/>
      <c r="J41" s="25">
        <f t="shared" si="11"/>
        <v>879</v>
      </c>
      <c r="K41" s="97">
        <f t="shared" si="12"/>
        <v>146.5</v>
      </c>
      <c r="L41" s="327">
        <f>SUM(J41:J42)</f>
        <v>1640</v>
      </c>
    </row>
    <row r="42" spans="1:12" ht="16.2" thickBot="1">
      <c r="A42" s="333"/>
      <c r="B42" s="18" t="s">
        <v>92</v>
      </c>
      <c r="C42" s="51">
        <f>C14</f>
        <v>154</v>
      </c>
      <c r="D42" s="51">
        <f t="shared" ref="D42:H42" si="21">D14</f>
        <v>111</v>
      </c>
      <c r="E42" s="51">
        <f t="shared" si="21"/>
        <v>98</v>
      </c>
      <c r="F42" s="51">
        <f t="shared" si="21"/>
        <v>100</v>
      </c>
      <c r="G42" s="51">
        <f t="shared" si="21"/>
        <v>152</v>
      </c>
      <c r="H42" s="51">
        <f t="shared" si="21"/>
        <v>146</v>
      </c>
      <c r="I42" s="20"/>
      <c r="J42" s="117">
        <f t="shared" si="11"/>
        <v>761</v>
      </c>
      <c r="K42" s="120">
        <f t="shared" si="12"/>
        <v>126.83333333333333</v>
      </c>
      <c r="L42" s="329"/>
    </row>
    <row r="43" spans="1:12" ht="15.6" hidden="1" outlineLevel="1">
      <c r="A43" s="336">
        <v>7</v>
      </c>
      <c r="B43" s="12"/>
      <c r="C43" s="13"/>
      <c r="D43" s="13"/>
      <c r="E43" s="13"/>
      <c r="F43" s="13"/>
      <c r="G43" s="13"/>
      <c r="H43" s="13"/>
      <c r="I43" s="14"/>
      <c r="J43" s="25">
        <f t="shared" ref="J43:J50" si="22">SUM(C43:I43)</f>
        <v>0</v>
      </c>
      <c r="K43" s="105">
        <f t="shared" si="12"/>
        <v>0</v>
      </c>
      <c r="L43" s="326">
        <f t="shared" ref="L43" si="23">SUM(J43:J44)</f>
        <v>0</v>
      </c>
    </row>
    <row r="44" spans="1:12" ht="15.6" hidden="1" outlineLevel="1">
      <c r="A44" s="331"/>
      <c r="B44" s="12"/>
      <c r="C44" s="25"/>
      <c r="D44" s="25"/>
      <c r="E44" s="25"/>
      <c r="F44" s="26"/>
      <c r="G44" s="25"/>
      <c r="H44" s="25"/>
      <c r="I44" s="14"/>
      <c r="J44" s="25">
        <f t="shared" si="22"/>
        <v>0</v>
      </c>
      <c r="K44" s="97">
        <f t="shared" si="12"/>
        <v>0</v>
      </c>
      <c r="L44" s="327"/>
    </row>
    <row r="45" spans="1:12" ht="15.6" hidden="1" outlineLevel="1">
      <c r="A45" s="334">
        <v>8</v>
      </c>
      <c r="B45" s="12"/>
      <c r="C45" s="34"/>
      <c r="D45" s="34"/>
      <c r="E45" s="35"/>
      <c r="F45" s="35"/>
      <c r="G45" s="34"/>
      <c r="H45" s="34"/>
      <c r="I45" s="14"/>
      <c r="J45" s="25">
        <f t="shared" si="22"/>
        <v>0</v>
      </c>
      <c r="K45" s="97">
        <f t="shared" si="12"/>
        <v>0</v>
      </c>
      <c r="L45" s="326">
        <f t="shared" ref="L45" si="24">SUM(J45:J46)</f>
        <v>0</v>
      </c>
    </row>
    <row r="46" spans="1:12" ht="15.6" hidden="1" outlineLevel="1">
      <c r="A46" s="331"/>
      <c r="B46" s="12"/>
      <c r="C46" s="25"/>
      <c r="D46" s="25"/>
      <c r="E46" s="25"/>
      <c r="F46" s="25"/>
      <c r="G46" s="25"/>
      <c r="H46" s="25"/>
      <c r="I46" s="14"/>
      <c r="J46" s="25">
        <f t="shared" si="22"/>
        <v>0</v>
      </c>
      <c r="K46" s="97">
        <f t="shared" si="12"/>
        <v>0</v>
      </c>
      <c r="L46" s="327"/>
    </row>
    <row r="47" spans="1:12" ht="15.6" hidden="1" outlineLevel="1">
      <c r="A47" s="334">
        <v>9</v>
      </c>
      <c r="B47" s="12"/>
      <c r="C47" s="65"/>
      <c r="D47" s="65"/>
      <c r="E47" s="65"/>
      <c r="F47" s="65"/>
      <c r="G47" s="65"/>
      <c r="H47" s="65"/>
      <c r="I47" s="14"/>
      <c r="J47" s="25">
        <f t="shared" si="22"/>
        <v>0</v>
      </c>
      <c r="K47" s="97">
        <f t="shared" si="12"/>
        <v>0</v>
      </c>
      <c r="L47" s="326">
        <f>SUM(J47:J48)</f>
        <v>0</v>
      </c>
    </row>
    <row r="48" spans="1:12" ht="15.6" hidden="1" outlineLevel="1">
      <c r="A48" s="331"/>
      <c r="B48" s="12"/>
      <c r="C48" s="25"/>
      <c r="D48" s="25"/>
      <c r="E48" s="25"/>
      <c r="F48" s="26"/>
      <c r="G48" s="25"/>
      <c r="H48" s="25"/>
      <c r="I48" s="14"/>
      <c r="J48" s="25">
        <f t="shared" si="22"/>
        <v>0</v>
      </c>
      <c r="K48" s="97">
        <f t="shared" si="12"/>
        <v>0</v>
      </c>
      <c r="L48" s="327"/>
    </row>
    <row r="49" spans="1:12" ht="15.6" hidden="1" outlineLevel="1">
      <c r="A49" s="334">
        <v>10</v>
      </c>
      <c r="B49" s="60"/>
      <c r="C49" s="30"/>
      <c r="D49" s="30"/>
      <c r="E49" s="30"/>
      <c r="F49" s="65"/>
      <c r="G49" s="30"/>
      <c r="H49" s="30"/>
      <c r="I49" s="61"/>
      <c r="J49" s="25">
        <f t="shared" si="22"/>
        <v>0</v>
      </c>
      <c r="K49" s="70">
        <f t="shared" si="12"/>
        <v>0</v>
      </c>
      <c r="L49" s="326">
        <f>SUM(J49:J50)</f>
        <v>0</v>
      </c>
    </row>
    <row r="50" spans="1:12" ht="15.6" hidden="1" outlineLevel="1">
      <c r="A50" s="335"/>
      <c r="B50" s="60"/>
      <c r="C50" s="13"/>
      <c r="D50" s="13"/>
      <c r="E50" s="13"/>
      <c r="F50" s="14"/>
      <c r="G50" s="13"/>
      <c r="H50" s="13"/>
      <c r="I50" s="61"/>
      <c r="J50" s="25">
        <f t="shared" si="22"/>
        <v>0</v>
      </c>
      <c r="K50" s="70">
        <f t="shared" si="12"/>
        <v>0</v>
      </c>
      <c r="L50" s="327"/>
    </row>
    <row r="51" spans="1:12" ht="16.2" customHeight="1" collapsed="1" thickBot="1">
      <c r="A51" s="330" t="s">
        <v>78</v>
      </c>
      <c r="B51" s="330"/>
      <c r="C51" s="330"/>
      <c r="D51" s="330"/>
      <c r="E51" s="253"/>
      <c r="F51" s="253"/>
      <c r="G51" s="253"/>
      <c r="H51" s="253"/>
      <c r="I51" s="253"/>
      <c r="J51" s="253"/>
      <c r="K51" s="253"/>
      <c r="L51" s="72"/>
    </row>
    <row r="52" spans="1:12" ht="16.2" thickBot="1">
      <c r="A52" s="238" t="s">
        <v>0</v>
      </c>
      <c r="B52" s="239" t="s">
        <v>12</v>
      </c>
      <c r="C52" s="239" t="s">
        <v>19</v>
      </c>
      <c r="D52" s="240" t="s">
        <v>23</v>
      </c>
    </row>
    <row r="53" spans="1:12" ht="15.6">
      <c r="A53" s="232">
        <v>1</v>
      </c>
      <c r="B53" s="12" t="s">
        <v>47</v>
      </c>
      <c r="C53" s="112">
        <v>100</v>
      </c>
      <c r="D53" s="233">
        <f t="shared" ref="D53:D69" si="25">SUM(C53:C53)</f>
        <v>100</v>
      </c>
    </row>
    <row r="54" spans="1:12" ht="15.6">
      <c r="A54" s="234">
        <v>2</v>
      </c>
      <c r="B54" s="12" t="s">
        <v>112</v>
      </c>
      <c r="C54" s="75">
        <v>80</v>
      </c>
      <c r="D54" s="250">
        <f t="shared" si="25"/>
        <v>80</v>
      </c>
    </row>
    <row r="55" spans="1:12" ht="15.6">
      <c r="A55" s="234">
        <v>3</v>
      </c>
      <c r="B55" s="29" t="s">
        <v>48</v>
      </c>
      <c r="C55" s="76">
        <v>60</v>
      </c>
      <c r="D55" s="250">
        <f t="shared" si="25"/>
        <v>60</v>
      </c>
    </row>
    <row r="56" spans="1:12" ht="15.6">
      <c r="A56" s="234">
        <v>4</v>
      </c>
      <c r="B56" s="24" t="s">
        <v>111</v>
      </c>
      <c r="C56" s="75">
        <v>50</v>
      </c>
      <c r="D56" s="250">
        <f t="shared" si="25"/>
        <v>50</v>
      </c>
    </row>
    <row r="57" spans="1:12" ht="15.6">
      <c r="A57" s="234">
        <v>5</v>
      </c>
      <c r="B57" s="24" t="s">
        <v>52</v>
      </c>
      <c r="C57" s="75">
        <v>45</v>
      </c>
      <c r="D57" s="250">
        <f t="shared" si="25"/>
        <v>45</v>
      </c>
    </row>
    <row r="58" spans="1:12" ht="15.6">
      <c r="A58" s="234">
        <v>6</v>
      </c>
      <c r="B58" s="12" t="s">
        <v>91</v>
      </c>
      <c r="C58" s="76">
        <v>40</v>
      </c>
      <c r="D58" s="250">
        <f t="shared" si="25"/>
        <v>40</v>
      </c>
    </row>
    <row r="59" spans="1:12" ht="15.6">
      <c r="A59" s="234">
        <v>7</v>
      </c>
      <c r="B59" s="12" t="s">
        <v>118</v>
      </c>
      <c r="C59" s="76">
        <v>35</v>
      </c>
      <c r="D59" s="250">
        <f t="shared" si="25"/>
        <v>35</v>
      </c>
    </row>
    <row r="60" spans="1:12" ht="15.6">
      <c r="A60" s="234">
        <v>8</v>
      </c>
      <c r="B60" s="24" t="s">
        <v>90</v>
      </c>
      <c r="C60" s="75">
        <v>30</v>
      </c>
      <c r="D60" s="250">
        <f t="shared" si="25"/>
        <v>30</v>
      </c>
    </row>
    <row r="61" spans="1:12" ht="15.6">
      <c r="A61" s="234">
        <v>9</v>
      </c>
      <c r="B61" s="24" t="s">
        <v>92</v>
      </c>
      <c r="C61" s="75">
        <v>25</v>
      </c>
      <c r="D61" s="250">
        <f t="shared" si="25"/>
        <v>25</v>
      </c>
    </row>
    <row r="62" spans="1:12" ht="16.2" thickBot="1">
      <c r="A62" s="235">
        <v>10</v>
      </c>
      <c r="B62" s="230" t="s">
        <v>113</v>
      </c>
      <c r="C62" s="236">
        <v>20</v>
      </c>
      <c r="D62" s="251">
        <f t="shared" si="25"/>
        <v>20</v>
      </c>
    </row>
    <row r="63" spans="1:12" ht="15.6" hidden="1" outlineLevel="1">
      <c r="A63" s="112">
        <v>11</v>
      </c>
      <c r="B63" s="12"/>
      <c r="C63" s="249">
        <v>0</v>
      </c>
      <c r="D63" s="112">
        <f t="shared" si="25"/>
        <v>0</v>
      </c>
    </row>
    <row r="64" spans="1:12" ht="15.6" hidden="1" outlineLevel="1">
      <c r="A64" s="75">
        <v>12</v>
      </c>
      <c r="B64" s="29"/>
      <c r="C64" s="75">
        <v>0</v>
      </c>
      <c r="D64" s="75">
        <f t="shared" si="25"/>
        <v>0</v>
      </c>
    </row>
    <row r="65" spans="1:11" ht="15.6" hidden="1" outlineLevel="1">
      <c r="A65" s="75">
        <v>13</v>
      </c>
      <c r="B65" s="33"/>
      <c r="C65" s="75">
        <v>0</v>
      </c>
      <c r="D65" s="75">
        <f t="shared" si="25"/>
        <v>0</v>
      </c>
    </row>
    <row r="66" spans="1:11" ht="15.6" hidden="1" outlineLevel="1">
      <c r="A66" s="75">
        <v>14</v>
      </c>
      <c r="B66" s="33"/>
      <c r="C66" s="75">
        <v>0</v>
      </c>
      <c r="D66" s="75">
        <f t="shared" si="25"/>
        <v>0</v>
      </c>
    </row>
    <row r="67" spans="1:11" ht="15.6" hidden="1" outlineLevel="1">
      <c r="A67" s="75">
        <v>15</v>
      </c>
      <c r="B67" s="33"/>
      <c r="C67" s="75">
        <v>0</v>
      </c>
      <c r="D67" s="75">
        <f t="shared" si="25"/>
        <v>0</v>
      </c>
    </row>
    <row r="68" spans="1:11" ht="15.6" hidden="1" outlineLevel="1">
      <c r="A68" s="75">
        <v>16</v>
      </c>
      <c r="B68" s="33"/>
      <c r="C68" s="75">
        <v>0</v>
      </c>
      <c r="D68" s="75">
        <f t="shared" si="25"/>
        <v>0</v>
      </c>
    </row>
    <row r="69" spans="1:11" ht="15.6" hidden="1" outlineLevel="1">
      <c r="A69" s="75">
        <v>17</v>
      </c>
      <c r="B69" s="33"/>
      <c r="C69" s="75">
        <v>0</v>
      </c>
      <c r="D69" s="75">
        <f t="shared" si="25"/>
        <v>0</v>
      </c>
    </row>
    <row r="70" spans="1:11" ht="16.2" customHeight="1" collapsed="1" thickBot="1">
      <c r="A70" s="330" t="s">
        <v>77</v>
      </c>
      <c r="B70" s="330"/>
      <c r="C70" s="330"/>
      <c r="D70" s="330"/>
      <c r="K70" s="80"/>
    </row>
    <row r="71" spans="1:11" ht="16.2" thickBot="1">
      <c r="A71" s="238" t="s">
        <v>0</v>
      </c>
      <c r="B71" s="239" t="s">
        <v>12</v>
      </c>
      <c r="C71" s="239" t="s">
        <v>19</v>
      </c>
      <c r="D71" s="240" t="s">
        <v>23</v>
      </c>
    </row>
    <row r="72" spans="1:11" ht="15.6">
      <c r="A72" s="232">
        <v>1</v>
      </c>
      <c r="B72" s="12" t="s">
        <v>34</v>
      </c>
      <c r="C72" s="245">
        <v>100</v>
      </c>
      <c r="D72" s="246">
        <f t="shared" ref="D72:D85" si="26">SUM(C72:C72)</f>
        <v>100</v>
      </c>
    </row>
    <row r="73" spans="1:11" ht="15.6">
      <c r="A73" s="234">
        <v>2</v>
      </c>
      <c r="B73" s="48" t="s">
        <v>29</v>
      </c>
      <c r="C73" s="81">
        <v>80</v>
      </c>
      <c r="D73" s="241">
        <f t="shared" si="26"/>
        <v>80</v>
      </c>
    </row>
    <row r="74" spans="1:11" ht="15.6">
      <c r="A74" s="234">
        <v>3</v>
      </c>
      <c r="B74" s="183" t="s">
        <v>32</v>
      </c>
      <c r="C74" s="81">
        <v>60</v>
      </c>
      <c r="D74" s="241">
        <f t="shared" si="26"/>
        <v>60</v>
      </c>
    </row>
    <row r="75" spans="1:11" ht="15.6">
      <c r="A75" s="234">
        <v>4</v>
      </c>
      <c r="B75" s="33" t="s">
        <v>114</v>
      </c>
      <c r="C75" s="81">
        <v>50</v>
      </c>
      <c r="D75" s="241">
        <f t="shared" si="26"/>
        <v>50</v>
      </c>
    </row>
    <row r="76" spans="1:11" ht="15.6">
      <c r="A76" s="234">
        <v>5</v>
      </c>
      <c r="B76" s="12" t="s">
        <v>115</v>
      </c>
      <c r="C76" s="81">
        <v>45</v>
      </c>
      <c r="D76" s="241">
        <f t="shared" si="26"/>
        <v>45</v>
      </c>
    </row>
    <row r="77" spans="1:11" ht="16.2" thickBot="1">
      <c r="A77" s="235">
        <v>6</v>
      </c>
      <c r="B77" s="116" t="s">
        <v>31</v>
      </c>
      <c r="C77" s="252">
        <v>40</v>
      </c>
      <c r="D77" s="244">
        <f t="shared" si="26"/>
        <v>40</v>
      </c>
    </row>
    <row r="78" spans="1:11" ht="15.6" hidden="1" outlineLevel="1">
      <c r="A78" s="112">
        <v>7</v>
      </c>
      <c r="B78" s="12"/>
      <c r="C78" s="245">
        <v>35</v>
      </c>
      <c r="D78" s="113">
        <f t="shared" si="26"/>
        <v>35</v>
      </c>
    </row>
    <row r="79" spans="1:11" ht="15.6" hidden="1" outlineLevel="1">
      <c r="A79" s="75">
        <v>8</v>
      </c>
      <c r="B79" s="33"/>
      <c r="C79" s="76">
        <v>30</v>
      </c>
      <c r="D79" s="77">
        <f t="shared" si="26"/>
        <v>30</v>
      </c>
    </row>
    <row r="80" spans="1:11" ht="15.6" hidden="1" outlineLevel="1">
      <c r="A80" s="75">
        <v>9</v>
      </c>
      <c r="B80" s="12"/>
      <c r="C80" s="76">
        <v>25</v>
      </c>
      <c r="D80" s="77">
        <f t="shared" si="26"/>
        <v>25</v>
      </c>
    </row>
    <row r="81" spans="1:4" ht="15.6" hidden="1" outlineLevel="1">
      <c r="A81" s="75">
        <v>10</v>
      </c>
      <c r="B81" s="12"/>
      <c r="C81" s="75">
        <v>20</v>
      </c>
      <c r="D81" s="77">
        <f t="shared" si="26"/>
        <v>20</v>
      </c>
    </row>
    <row r="82" spans="1:4" ht="15.6" hidden="1" outlineLevel="1">
      <c r="A82" s="75">
        <v>11</v>
      </c>
      <c r="B82" s="12"/>
      <c r="C82" s="75">
        <v>15</v>
      </c>
      <c r="D82" s="77">
        <f t="shared" si="26"/>
        <v>15</v>
      </c>
    </row>
    <row r="83" spans="1:4" ht="15.6" hidden="1" outlineLevel="1">
      <c r="A83" s="75">
        <v>12</v>
      </c>
      <c r="B83" s="24"/>
      <c r="C83" s="76">
        <v>0</v>
      </c>
      <c r="D83" s="77">
        <f t="shared" si="26"/>
        <v>0</v>
      </c>
    </row>
    <row r="84" spans="1:4" ht="15.6" hidden="1" outlineLevel="1">
      <c r="A84" s="75">
        <v>13</v>
      </c>
      <c r="B84" s="29"/>
      <c r="C84" s="81">
        <v>0</v>
      </c>
      <c r="D84" s="77">
        <f t="shared" si="26"/>
        <v>0</v>
      </c>
    </row>
    <row r="85" spans="1:4" ht="15.6" hidden="1" outlineLevel="1">
      <c r="A85" s="75">
        <v>14</v>
      </c>
      <c r="B85" s="12"/>
      <c r="C85" s="76">
        <v>0</v>
      </c>
      <c r="D85" s="77">
        <f t="shared" si="26"/>
        <v>0</v>
      </c>
    </row>
    <row r="86" spans="1:4" collapsed="1"/>
  </sheetData>
  <sortState xmlns:xlrd2="http://schemas.microsoft.com/office/spreadsheetml/2017/richdata2" ref="B31:L42">
    <sortCondition descending="1" ref="J6:J15"/>
  </sortState>
  <mergeCells count="28">
    <mergeCell ref="A51:D51"/>
    <mergeCell ref="A70:D70"/>
    <mergeCell ref="A37:A38"/>
    <mergeCell ref="L37:L38"/>
    <mergeCell ref="A39:A40"/>
    <mergeCell ref="L39:L40"/>
    <mergeCell ref="A41:A42"/>
    <mergeCell ref="L41:L42"/>
    <mergeCell ref="A49:A50"/>
    <mergeCell ref="L49:L50"/>
    <mergeCell ref="A43:A44"/>
    <mergeCell ref="L43:L44"/>
    <mergeCell ref="A45:A46"/>
    <mergeCell ref="L45:L46"/>
    <mergeCell ref="A47:A48"/>
    <mergeCell ref="L47:L48"/>
    <mergeCell ref="A31:A32"/>
    <mergeCell ref="L31:L32"/>
    <mergeCell ref="A33:A34"/>
    <mergeCell ref="L33:L34"/>
    <mergeCell ref="A35:A36"/>
    <mergeCell ref="L35:L36"/>
    <mergeCell ref="D29:I29"/>
    <mergeCell ref="A1:L1"/>
    <mergeCell ref="A2:L2"/>
    <mergeCell ref="A3:L3"/>
    <mergeCell ref="A4:L4"/>
    <mergeCell ref="A16:L16"/>
  </mergeCells>
  <pageMargins left="0.23622047244094491" right="0.23622047244094491" top="0.74803149606299213" bottom="0.74803149606299213" header="0.31496062992125984" footer="0.31496062992125984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4"/>
  <sheetViews>
    <sheetView workbookViewId="0">
      <selection sqref="A1:B13"/>
    </sheetView>
  </sheetViews>
  <sheetFormatPr defaultRowHeight="13.2"/>
  <cols>
    <col min="1" max="1" width="19.33203125" customWidth="1"/>
  </cols>
  <sheetData>
    <row r="1" spans="1:2">
      <c r="A1" s="83" t="s">
        <v>25</v>
      </c>
      <c r="B1" s="83">
        <v>900</v>
      </c>
    </row>
    <row r="2" spans="1:2">
      <c r="A2" s="83" t="s">
        <v>29</v>
      </c>
      <c r="B2" s="83">
        <v>900</v>
      </c>
    </row>
    <row r="3" spans="1:2">
      <c r="A3" s="83" t="s">
        <v>32</v>
      </c>
      <c r="B3" s="83">
        <v>900</v>
      </c>
    </row>
    <row r="4" spans="1:2">
      <c r="A4" s="83" t="s">
        <v>28</v>
      </c>
      <c r="B4" s="83">
        <v>900</v>
      </c>
    </row>
    <row r="5" spans="1:2">
      <c r="A5" s="83" t="s">
        <v>33</v>
      </c>
      <c r="B5" s="83">
        <v>900</v>
      </c>
    </row>
    <row r="6" spans="1:2">
      <c r="A6" s="83" t="s">
        <v>27</v>
      </c>
      <c r="B6" s="83">
        <v>900</v>
      </c>
    </row>
    <row r="7" spans="1:2">
      <c r="A7" s="83" t="s">
        <v>26</v>
      </c>
      <c r="B7" s="83">
        <v>900</v>
      </c>
    </row>
    <row r="8" spans="1:2">
      <c r="A8" s="83" t="s">
        <v>43</v>
      </c>
      <c r="B8" s="83">
        <v>900</v>
      </c>
    </row>
    <row r="9" spans="1:2">
      <c r="A9" s="83" t="s">
        <v>35</v>
      </c>
      <c r="B9" s="83">
        <v>900</v>
      </c>
    </row>
    <row r="10" spans="1:2">
      <c r="A10" s="83" t="s">
        <v>89</v>
      </c>
      <c r="B10" s="83">
        <v>900</v>
      </c>
    </row>
    <row r="11" spans="1:2">
      <c r="A11" s="83" t="s">
        <v>85</v>
      </c>
      <c r="B11" s="83">
        <v>450</v>
      </c>
    </row>
    <row r="12" spans="1:2">
      <c r="A12" s="83" t="s">
        <v>31</v>
      </c>
      <c r="B12" s="83">
        <v>900</v>
      </c>
    </row>
    <row r="13" spans="1:2">
      <c r="A13" s="83" t="s">
        <v>34</v>
      </c>
      <c r="B13" s="83">
        <v>900</v>
      </c>
    </row>
    <row r="14" spans="1:2">
      <c r="B14">
        <f>SUM(B1:B13)</f>
        <v>11250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94"/>
  <sheetViews>
    <sheetView view="pageBreakPreview" topLeftCell="A3" zoomScale="90" zoomScaleNormal="100" zoomScaleSheetLayoutView="90" workbookViewId="0">
      <selection activeCell="I10" sqref="I10"/>
    </sheetView>
  </sheetViews>
  <sheetFormatPr defaultRowHeight="13.2"/>
  <cols>
    <col min="2" max="2" width="23.6640625" customWidth="1"/>
  </cols>
  <sheetData>
    <row r="1" spans="1:14" ht="21">
      <c r="A1" s="319" t="s">
        <v>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</row>
    <row r="2" spans="1:14" ht="28.8">
      <c r="A2" s="320" t="s">
        <v>97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4" ht="21">
      <c r="A3" s="321" t="s">
        <v>9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</row>
    <row r="4" spans="1:14" ht="21.6" thickBot="1">
      <c r="A4" s="318" t="s">
        <v>10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</row>
    <row r="5" spans="1:14" ht="31.8" thickBot="1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136" t="s">
        <v>15</v>
      </c>
      <c r="L5" s="4"/>
      <c r="M5" s="4"/>
      <c r="N5" s="4"/>
    </row>
    <row r="6" spans="1:14" ht="15.6">
      <c r="A6" s="5">
        <v>1</v>
      </c>
      <c r="B6" s="6" t="s">
        <v>40</v>
      </c>
      <c r="C6" s="7">
        <v>179</v>
      </c>
      <c r="D6" s="7">
        <v>176</v>
      </c>
      <c r="E6" s="7">
        <v>184</v>
      </c>
      <c r="F6" s="8">
        <v>218</v>
      </c>
      <c r="G6" s="7">
        <v>194</v>
      </c>
      <c r="H6" s="7">
        <v>212</v>
      </c>
      <c r="I6" s="7"/>
      <c r="J6" s="9">
        <f t="shared" ref="J6:J15" si="0">SUM(C6:I6)</f>
        <v>1163</v>
      </c>
      <c r="K6" s="45">
        <f t="shared" ref="K6:K15" si="1">J6/6</f>
        <v>193.83333333333334</v>
      </c>
      <c r="L6" s="11"/>
      <c r="M6" s="11"/>
      <c r="N6" s="11"/>
    </row>
    <row r="7" spans="1:14" ht="15.6">
      <c r="A7" s="162">
        <v>2</v>
      </c>
      <c r="B7" s="24" t="s">
        <v>28</v>
      </c>
      <c r="C7" s="25">
        <v>172</v>
      </c>
      <c r="D7" s="25">
        <v>165</v>
      </c>
      <c r="E7" s="25">
        <v>160</v>
      </c>
      <c r="F7" s="25">
        <v>174</v>
      </c>
      <c r="G7" s="25">
        <v>167</v>
      </c>
      <c r="H7" s="25">
        <v>211</v>
      </c>
      <c r="I7" s="25"/>
      <c r="J7" s="36">
        <f t="shared" si="0"/>
        <v>1049</v>
      </c>
      <c r="K7" s="39">
        <f t="shared" si="1"/>
        <v>174.83333333333334</v>
      </c>
      <c r="L7" s="11"/>
      <c r="M7" s="11"/>
      <c r="N7" s="11"/>
    </row>
    <row r="8" spans="1:14" ht="16.2" thickBot="1">
      <c r="A8" s="161">
        <v>3</v>
      </c>
      <c r="B8" s="116" t="s">
        <v>25</v>
      </c>
      <c r="C8" s="160">
        <v>195</v>
      </c>
      <c r="D8" s="160">
        <v>123</v>
      </c>
      <c r="E8" s="160">
        <v>134</v>
      </c>
      <c r="F8" s="119">
        <v>160</v>
      </c>
      <c r="G8" s="160">
        <v>222</v>
      </c>
      <c r="H8" s="160">
        <v>189</v>
      </c>
      <c r="I8" s="160"/>
      <c r="J8" s="21">
        <f t="shared" si="0"/>
        <v>1023</v>
      </c>
      <c r="K8" s="22">
        <f t="shared" si="1"/>
        <v>170.5</v>
      </c>
      <c r="L8" s="11"/>
      <c r="M8" s="11"/>
      <c r="N8" s="11"/>
    </row>
    <row r="9" spans="1:14" ht="15.6">
      <c r="A9" s="163">
        <v>4</v>
      </c>
      <c r="B9" s="24" t="s">
        <v>36</v>
      </c>
      <c r="C9" s="25">
        <v>147</v>
      </c>
      <c r="D9" s="25">
        <v>172</v>
      </c>
      <c r="E9" s="25">
        <v>192</v>
      </c>
      <c r="F9" s="26">
        <v>168</v>
      </c>
      <c r="G9" s="25">
        <v>196</v>
      </c>
      <c r="H9" s="25">
        <v>146</v>
      </c>
      <c r="I9" s="25">
        <v>-48</v>
      </c>
      <c r="J9" s="15">
        <f t="shared" si="0"/>
        <v>973</v>
      </c>
      <c r="K9" s="37">
        <f t="shared" si="1"/>
        <v>162.16666666666666</v>
      </c>
      <c r="L9" s="11"/>
      <c r="M9" s="11"/>
      <c r="N9" s="11"/>
    </row>
    <row r="10" spans="1:14" ht="15.6">
      <c r="A10" s="87">
        <v>5</v>
      </c>
      <c r="B10" s="12" t="s">
        <v>30</v>
      </c>
      <c r="C10" s="13">
        <v>127</v>
      </c>
      <c r="D10" s="13">
        <v>151</v>
      </c>
      <c r="E10" s="13">
        <v>170</v>
      </c>
      <c r="F10" s="14">
        <v>146</v>
      </c>
      <c r="G10" s="13">
        <v>179</v>
      </c>
      <c r="H10" s="13">
        <v>187</v>
      </c>
      <c r="I10" s="13">
        <v>-48</v>
      </c>
      <c r="J10" s="36">
        <f t="shared" si="0"/>
        <v>912</v>
      </c>
      <c r="K10" s="39">
        <f t="shared" si="1"/>
        <v>152</v>
      </c>
      <c r="L10" s="11"/>
      <c r="M10" s="11"/>
      <c r="N10" s="11"/>
    </row>
    <row r="11" spans="1:14" ht="15.6">
      <c r="A11" s="135">
        <v>6</v>
      </c>
      <c r="B11" s="12" t="s">
        <v>43</v>
      </c>
      <c r="C11" s="13">
        <v>159</v>
      </c>
      <c r="D11" s="13">
        <v>123</v>
      </c>
      <c r="E11" s="13">
        <v>152</v>
      </c>
      <c r="F11" s="14">
        <v>133</v>
      </c>
      <c r="G11" s="13">
        <v>165</v>
      </c>
      <c r="H11" s="13">
        <v>122</v>
      </c>
      <c r="I11" s="13"/>
      <c r="J11" s="36">
        <f t="shared" si="0"/>
        <v>854</v>
      </c>
      <c r="K11" s="37">
        <f t="shared" si="1"/>
        <v>142.33333333333334</v>
      </c>
      <c r="L11" s="11"/>
      <c r="M11" s="11"/>
      <c r="N11" s="11"/>
    </row>
    <row r="12" spans="1:14" ht="15.6">
      <c r="A12" s="87">
        <v>7</v>
      </c>
      <c r="B12" s="29" t="s">
        <v>92</v>
      </c>
      <c r="C12" s="30">
        <v>73</v>
      </c>
      <c r="D12" s="30">
        <v>148</v>
      </c>
      <c r="E12" s="30">
        <v>136</v>
      </c>
      <c r="F12" s="30">
        <v>177</v>
      </c>
      <c r="G12" s="30">
        <v>147</v>
      </c>
      <c r="H12" s="30">
        <v>121</v>
      </c>
      <c r="I12" s="30">
        <v>30</v>
      </c>
      <c r="J12" s="36">
        <f t="shared" si="0"/>
        <v>832</v>
      </c>
      <c r="K12" s="16">
        <f t="shared" si="1"/>
        <v>138.66666666666666</v>
      </c>
      <c r="L12" s="11"/>
      <c r="M12" s="11"/>
      <c r="N12" s="11"/>
    </row>
    <row r="13" spans="1:14" ht="15.6">
      <c r="A13" s="135">
        <v>8</v>
      </c>
      <c r="B13" s="12" t="s">
        <v>94</v>
      </c>
      <c r="C13" s="13">
        <v>143</v>
      </c>
      <c r="D13" s="13">
        <v>158</v>
      </c>
      <c r="E13" s="13">
        <v>93</v>
      </c>
      <c r="F13" s="14">
        <v>99</v>
      </c>
      <c r="G13" s="13">
        <v>116</v>
      </c>
      <c r="H13" s="13">
        <v>110</v>
      </c>
      <c r="I13" s="13">
        <v>30</v>
      </c>
      <c r="J13" s="15">
        <f t="shared" si="0"/>
        <v>749</v>
      </c>
      <c r="K13" s="39">
        <f t="shared" si="1"/>
        <v>124.83333333333333</v>
      </c>
      <c r="L13" s="11"/>
      <c r="M13" s="11"/>
      <c r="N13" s="11"/>
    </row>
    <row r="14" spans="1:14" ht="15.6">
      <c r="A14" s="87">
        <v>9</v>
      </c>
      <c r="B14" s="12" t="s">
        <v>91</v>
      </c>
      <c r="C14" s="13">
        <v>106</v>
      </c>
      <c r="D14" s="13">
        <v>101</v>
      </c>
      <c r="E14" s="13">
        <v>114</v>
      </c>
      <c r="F14" s="14">
        <v>109</v>
      </c>
      <c r="G14" s="13">
        <v>117</v>
      </c>
      <c r="H14" s="13">
        <v>107</v>
      </c>
      <c r="I14" s="13"/>
      <c r="J14" s="36">
        <f t="shared" si="0"/>
        <v>654</v>
      </c>
      <c r="K14" s="39">
        <f t="shared" si="1"/>
        <v>109</v>
      </c>
      <c r="L14" s="11"/>
      <c r="M14" s="11"/>
      <c r="N14" s="11"/>
    </row>
    <row r="15" spans="1:14" ht="15.6">
      <c r="A15" s="139">
        <v>10</v>
      </c>
      <c r="B15" s="12" t="s">
        <v>90</v>
      </c>
      <c r="C15" s="13">
        <v>70</v>
      </c>
      <c r="D15" s="13">
        <v>113</v>
      </c>
      <c r="E15" s="13">
        <v>86</v>
      </c>
      <c r="F15" s="14">
        <v>73</v>
      </c>
      <c r="G15" s="13">
        <v>98</v>
      </c>
      <c r="H15" s="13">
        <v>90</v>
      </c>
      <c r="I15" s="13">
        <v>30</v>
      </c>
      <c r="J15" s="15">
        <f t="shared" si="0"/>
        <v>560</v>
      </c>
      <c r="K15" s="16">
        <f t="shared" si="1"/>
        <v>93.333333333333329</v>
      </c>
      <c r="L15" s="11"/>
      <c r="M15" s="11"/>
      <c r="N15" s="11"/>
    </row>
    <row r="16" spans="1:14" ht="21.6" thickBot="1">
      <c r="A16" s="318" t="s">
        <v>16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11"/>
      <c r="N16" s="11"/>
    </row>
    <row r="17" spans="1:14" ht="31.8" thickBot="1">
      <c r="A17" s="40" t="s">
        <v>11</v>
      </c>
      <c r="B17" s="41" t="s">
        <v>12</v>
      </c>
      <c r="C17" s="41" t="s">
        <v>1</v>
      </c>
      <c r="D17" s="41" t="s">
        <v>2</v>
      </c>
      <c r="E17" s="41" t="s">
        <v>3</v>
      </c>
      <c r="F17" s="41" t="s">
        <v>4</v>
      </c>
      <c r="G17" s="41" t="s">
        <v>5</v>
      </c>
      <c r="H17" s="41" t="s">
        <v>6</v>
      </c>
      <c r="I17" s="41" t="s">
        <v>13</v>
      </c>
      <c r="J17" s="42" t="s">
        <v>14</v>
      </c>
      <c r="K17" s="43" t="s">
        <v>15</v>
      </c>
      <c r="L17" s="44"/>
      <c r="M17" s="44"/>
      <c r="N17" s="44"/>
    </row>
    <row r="18" spans="1:14" ht="15.6">
      <c r="A18" s="5">
        <v>1</v>
      </c>
      <c r="B18" s="84" t="s">
        <v>31</v>
      </c>
      <c r="C18" s="58">
        <v>129</v>
      </c>
      <c r="D18" s="58">
        <v>169</v>
      </c>
      <c r="E18" s="58">
        <v>159</v>
      </c>
      <c r="F18" s="127">
        <v>216</v>
      </c>
      <c r="G18" s="58">
        <v>127</v>
      </c>
      <c r="H18" s="58">
        <v>155</v>
      </c>
      <c r="I18" s="58">
        <v>-48</v>
      </c>
      <c r="J18" s="85">
        <f t="shared" ref="J18:J29" si="2">SUM(C18:I18)</f>
        <v>907</v>
      </c>
      <c r="K18" s="129">
        <f t="shared" ref="K18:K29" si="3">J18/6</f>
        <v>151.16666666666666</v>
      </c>
      <c r="L18" s="44"/>
      <c r="M18" s="44"/>
      <c r="N18" s="44"/>
    </row>
    <row r="19" spans="1:14" ht="15.6">
      <c r="A19" s="126">
        <v>2</v>
      </c>
      <c r="B19" s="29" t="s">
        <v>34</v>
      </c>
      <c r="C19" s="30">
        <v>155</v>
      </c>
      <c r="D19" s="30">
        <v>144</v>
      </c>
      <c r="E19" s="30">
        <v>154</v>
      </c>
      <c r="F19" s="65">
        <v>145</v>
      </c>
      <c r="G19" s="30">
        <v>136</v>
      </c>
      <c r="H19" s="30">
        <v>137</v>
      </c>
      <c r="I19" s="30"/>
      <c r="J19" s="27">
        <f t="shared" si="2"/>
        <v>871</v>
      </c>
      <c r="K19" s="47">
        <f t="shared" si="3"/>
        <v>145.16666666666666</v>
      </c>
      <c r="L19" s="44"/>
      <c r="M19" s="44"/>
      <c r="N19" s="44"/>
    </row>
    <row r="20" spans="1:14" ht="16.2" thickBot="1">
      <c r="A20" s="17">
        <v>3</v>
      </c>
      <c r="B20" s="49" t="s">
        <v>33</v>
      </c>
      <c r="C20" s="51">
        <v>99</v>
      </c>
      <c r="D20" s="51">
        <v>146</v>
      </c>
      <c r="E20" s="51">
        <v>159</v>
      </c>
      <c r="F20" s="68">
        <v>161</v>
      </c>
      <c r="G20" s="51">
        <v>121</v>
      </c>
      <c r="H20" s="51">
        <v>177</v>
      </c>
      <c r="I20" s="51"/>
      <c r="J20" s="52">
        <f t="shared" si="2"/>
        <v>863</v>
      </c>
      <c r="K20" s="53">
        <f t="shared" si="3"/>
        <v>143.83333333333334</v>
      </c>
      <c r="L20" s="44"/>
      <c r="M20" s="44"/>
      <c r="N20" s="44"/>
    </row>
    <row r="21" spans="1:14" ht="15.6">
      <c r="A21" s="148">
        <v>4</v>
      </c>
      <c r="B21" s="132" t="s">
        <v>32</v>
      </c>
      <c r="C21" s="127">
        <v>168</v>
      </c>
      <c r="D21" s="127">
        <v>128</v>
      </c>
      <c r="E21" s="127">
        <v>133</v>
      </c>
      <c r="F21" s="127">
        <v>149</v>
      </c>
      <c r="G21" s="127">
        <v>169</v>
      </c>
      <c r="H21" s="127">
        <v>122</v>
      </c>
      <c r="I21" s="58">
        <v>-48</v>
      </c>
      <c r="J21" s="85">
        <f t="shared" si="2"/>
        <v>821</v>
      </c>
      <c r="K21" s="129">
        <f t="shared" si="3"/>
        <v>136.83333333333334</v>
      </c>
      <c r="L21" s="44"/>
      <c r="M21" s="44"/>
      <c r="N21" s="44"/>
    </row>
    <row r="22" spans="1:14" ht="15.6">
      <c r="A22" s="87">
        <v>5</v>
      </c>
      <c r="B22" s="12" t="s">
        <v>29</v>
      </c>
      <c r="C22" s="13">
        <v>124</v>
      </c>
      <c r="D22" s="13">
        <v>145</v>
      </c>
      <c r="E22" s="13">
        <v>138</v>
      </c>
      <c r="F22" s="13">
        <v>147</v>
      </c>
      <c r="G22" s="13">
        <v>120</v>
      </c>
      <c r="H22" s="13">
        <v>152</v>
      </c>
      <c r="I22" s="13"/>
      <c r="J22" s="36">
        <f t="shared" si="2"/>
        <v>826</v>
      </c>
      <c r="K22" s="39">
        <f t="shared" si="3"/>
        <v>137.66666666666666</v>
      </c>
      <c r="L22" s="44"/>
      <c r="M22" s="44"/>
      <c r="N22" s="44"/>
    </row>
    <row r="23" spans="1:14" ht="15.6">
      <c r="A23" s="87">
        <v>6</v>
      </c>
      <c r="B23" s="24" t="s">
        <v>85</v>
      </c>
      <c r="C23" s="25">
        <v>122</v>
      </c>
      <c r="D23" s="25">
        <v>145</v>
      </c>
      <c r="E23" s="25">
        <v>134</v>
      </c>
      <c r="F23" s="26">
        <v>138</v>
      </c>
      <c r="G23" s="25">
        <v>99</v>
      </c>
      <c r="H23" s="25">
        <v>162</v>
      </c>
      <c r="I23" s="25"/>
      <c r="J23" s="27">
        <f t="shared" si="2"/>
        <v>800</v>
      </c>
      <c r="K23" s="32">
        <f t="shared" si="3"/>
        <v>133.33333333333334</v>
      </c>
      <c r="L23" s="44"/>
      <c r="M23" s="44"/>
      <c r="N23" s="44"/>
    </row>
    <row r="24" spans="1:14" ht="15.6">
      <c r="A24" s="87">
        <v>7</v>
      </c>
      <c r="B24" s="24" t="s">
        <v>35</v>
      </c>
      <c r="C24" s="25">
        <v>71</v>
      </c>
      <c r="D24" s="25">
        <v>120</v>
      </c>
      <c r="E24" s="25">
        <v>136</v>
      </c>
      <c r="F24" s="26">
        <v>149</v>
      </c>
      <c r="G24" s="25">
        <v>156</v>
      </c>
      <c r="H24" s="25">
        <v>145</v>
      </c>
      <c r="I24" s="25"/>
      <c r="J24" s="27">
        <f t="shared" si="2"/>
        <v>777</v>
      </c>
      <c r="K24" s="32">
        <f t="shared" si="3"/>
        <v>129.5</v>
      </c>
      <c r="L24" s="44"/>
      <c r="M24" s="44"/>
      <c r="N24" s="44"/>
    </row>
    <row r="25" spans="1:14" ht="15.6">
      <c r="A25" s="147">
        <v>8</v>
      </c>
      <c r="B25" s="108" t="s">
        <v>26</v>
      </c>
      <c r="C25" s="26">
        <v>111</v>
      </c>
      <c r="D25" s="26">
        <v>142</v>
      </c>
      <c r="E25" s="26">
        <v>107</v>
      </c>
      <c r="F25" s="26">
        <v>163</v>
      </c>
      <c r="G25" s="26">
        <v>168</v>
      </c>
      <c r="H25" s="26">
        <v>111</v>
      </c>
      <c r="I25" s="25">
        <v>-48</v>
      </c>
      <c r="J25" s="27">
        <f t="shared" si="2"/>
        <v>754</v>
      </c>
      <c r="K25" s="32">
        <f t="shared" si="3"/>
        <v>125.66666666666667</v>
      </c>
      <c r="L25" s="44"/>
      <c r="M25" s="44"/>
      <c r="N25" s="44"/>
    </row>
    <row r="26" spans="1:14" ht="15.6">
      <c r="A26" s="87">
        <v>9</v>
      </c>
      <c r="B26" s="24" t="s">
        <v>58</v>
      </c>
      <c r="C26" s="13">
        <v>150</v>
      </c>
      <c r="D26" s="13">
        <v>97</v>
      </c>
      <c r="E26" s="14">
        <v>98</v>
      </c>
      <c r="F26" s="14">
        <v>120</v>
      </c>
      <c r="G26" s="13">
        <v>114</v>
      </c>
      <c r="H26" s="13">
        <v>148</v>
      </c>
      <c r="I26" s="13"/>
      <c r="J26" s="36">
        <f t="shared" si="2"/>
        <v>727</v>
      </c>
      <c r="K26" s="39">
        <f t="shared" si="3"/>
        <v>121.16666666666667</v>
      </c>
      <c r="L26" s="44"/>
      <c r="M26" s="44"/>
      <c r="N26" s="44"/>
    </row>
    <row r="27" spans="1:14" ht="15.6">
      <c r="A27" s="38">
        <v>10</v>
      </c>
      <c r="B27" s="33" t="s">
        <v>59</v>
      </c>
      <c r="C27" s="34">
        <v>124</v>
      </c>
      <c r="D27" s="34">
        <v>154</v>
      </c>
      <c r="E27" s="35">
        <v>134</v>
      </c>
      <c r="F27" s="35">
        <v>75</v>
      </c>
      <c r="G27" s="34">
        <v>108</v>
      </c>
      <c r="H27" s="34">
        <v>96</v>
      </c>
      <c r="I27" s="34"/>
      <c r="J27" s="36">
        <f t="shared" si="2"/>
        <v>691</v>
      </c>
      <c r="K27" s="39">
        <f t="shared" si="3"/>
        <v>115.16666666666667</v>
      </c>
      <c r="L27" s="44"/>
      <c r="M27" s="44"/>
      <c r="N27" s="44"/>
    </row>
    <row r="28" spans="1:14" ht="15.6">
      <c r="A28" s="125">
        <v>11</v>
      </c>
      <c r="B28" s="48" t="s">
        <v>93</v>
      </c>
      <c r="C28" s="35">
        <v>80</v>
      </c>
      <c r="D28" s="35">
        <v>76</v>
      </c>
      <c r="E28" s="35">
        <v>82</v>
      </c>
      <c r="F28" s="35">
        <v>82</v>
      </c>
      <c r="G28" s="35">
        <v>79</v>
      </c>
      <c r="H28" s="35">
        <v>84</v>
      </c>
      <c r="I28" s="34">
        <v>30</v>
      </c>
      <c r="J28" s="88">
        <f t="shared" si="2"/>
        <v>513</v>
      </c>
      <c r="K28" s="32">
        <f t="shared" si="3"/>
        <v>85.5</v>
      </c>
      <c r="L28" s="44"/>
      <c r="M28" s="44"/>
      <c r="N28" s="44"/>
    </row>
    <row r="29" spans="1:14" ht="15.6">
      <c r="A29" s="38">
        <v>12</v>
      </c>
      <c r="B29" s="33" t="s">
        <v>96</v>
      </c>
      <c r="C29" s="30">
        <v>63</v>
      </c>
      <c r="D29" s="30">
        <v>76</v>
      </c>
      <c r="E29" s="30">
        <v>98</v>
      </c>
      <c r="F29" s="65">
        <v>104</v>
      </c>
      <c r="G29" s="30">
        <v>60</v>
      </c>
      <c r="H29" s="30">
        <v>76</v>
      </c>
      <c r="I29" s="30">
        <v>30</v>
      </c>
      <c r="J29" s="31">
        <f t="shared" si="2"/>
        <v>507</v>
      </c>
      <c r="K29" s="32">
        <f t="shared" si="3"/>
        <v>84.5</v>
      </c>
      <c r="L29" s="44"/>
      <c r="M29" s="44"/>
    </row>
    <row r="30" spans="1:14" ht="21.6" thickBot="1">
      <c r="A30" s="11"/>
      <c r="B30" s="54"/>
      <c r="C30" s="54"/>
      <c r="D30" s="352" t="s">
        <v>17</v>
      </c>
      <c r="E30" s="352"/>
      <c r="F30" s="352"/>
      <c r="G30" s="352"/>
      <c r="H30" s="352"/>
      <c r="I30" s="352"/>
      <c r="J30" s="54"/>
      <c r="K30" s="54"/>
      <c r="L30" s="54"/>
      <c r="M30" s="44"/>
    </row>
    <row r="31" spans="1:14" ht="31.8" thickBot="1">
      <c r="A31" s="1" t="s">
        <v>11</v>
      </c>
      <c r="B31" s="41" t="s">
        <v>12</v>
      </c>
      <c r="C31" s="41" t="s">
        <v>1</v>
      </c>
      <c r="D31" s="41" t="s">
        <v>2</v>
      </c>
      <c r="E31" s="41" t="s">
        <v>3</v>
      </c>
      <c r="F31" s="41" t="s">
        <v>4</v>
      </c>
      <c r="G31" s="41" t="s">
        <v>5</v>
      </c>
      <c r="H31" s="41" t="s">
        <v>6</v>
      </c>
      <c r="I31" s="41" t="s">
        <v>7</v>
      </c>
      <c r="J31" s="41" t="s">
        <v>14</v>
      </c>
      <c r="K31" s="41" t="s">
        <v>15</v>
      </c>
      <c r="L31" s="55" t="s">
        <v>18</v>
      </c>
      <c r="M31" s="44"/>
    </row>
    <row r="32" spans="1:14" ht="15.6">
      <c r="A32" s="353">
        <v>1</v>
      </c>
      <c r="B32" s="141" t="s">
        <v>31</v>
      </c>
      <c r="C32" s="164">
        <v>129</v>
      </c>
      <c r="D32" s="164">
        <v>169</v>
      </c>
      <c r="E32" s="164">
        <v>159</v>
      </c>
      <c r="F32" s="164">
        <v>216</v>
      </c>
      <c r="G32" s="165">
        <v>127</v>
      </c>
      <c r="H32" s="165">
        <v>155</v>
      </c>
      <c r="I32" s="166">
        <v>60</v>
      </c>
      <c r="J32" s="58">
        <f t="shared" ref="J32:J53" si="4">SUM(C32:I32)</f>
        <v>1015</v>
      </c>
      <c r="K32" s="59">
        <f t="shared" ref="K32:K53" si="5">J32/6</f>
        <v>169.16666666666666</v>
      </c>
      <c r="L32" s="325">
        <f>SUM(J32:J33)</f>
        <v>1975</v>
      </c>
      <c r="M32" s="44"/>
    </row>
    <row r="33" spans="1:14" ht="15.6">
      <c r="A33" s="323"/>
      <c r="B33" s="141" t="s">
        <v>30</v>
      </c>
      <c r="C33" s="164">
        <v>127</v>
      </c>
      <c r="D33" s="164">
        <v>151</v>
      </c>
      <c r="E33" s="164">
        <v>170</v>
      </c>
      <c r="F33" s="164">
        <v>146</v>
      </c>
      <c r="G33" s="165">
        <v>179</v>
      </c>
      <c r="H33" s="165">
        <v>187</v>
      </c>
      <c r="I33" s="96"/>
      <c r="J33" s="25">
        <f t="shared" si="4"/>
        <v>960</v>
      </c>
      <c r="K33" s="62">
        <f t="shared" si="5"/>
        <v>160</v>
      </c>
      <c r="L33" s="326"/>
      <c r="M33" s="44"/>
    </row>
    <row r="34" spans="1:14" ht="15.6">
      <c r="A34" s="345">
        <v>2</v>
      </c>
      <c r="B34" s="141" t="s">
        <v>58</v>
      </c>
      <c r="C34" s="164">
        <v>150</v>
      </c>
      <c r="D34" s="164">
        <v>97</v>
      </c>
      <c r="E34" s="164">
        <v>98</v>
      </c>
      <c r="F34" s="164">
        <v>120</v>
      </c>
      <c r="G34" s="165">
        <v>114</v>
      </c>
      <c r="H34" s="165">
        <v>148</v>
      </c>
      <c r="I34" s="167">
        <v>60</v>
      </c>
      <c r="J34" s="25">
        <f t="shared" si="4"/>
        <v>787</v>
      </c>
      <c r="K34" s="97">
        <f t="shared" si="5"/>
        <v>131.16666666666666</v>
      </c>
      <c r="L34" s="354">
        <f>SUM(J34:J35)</f>
        <v>1950</v>
      </c>
      <c r="N34" s="44"/>
    </row>
    <row r="35" spans="1:14" ht="15.6">
      <c r="A35" s="323"/>
      <c r="B35" s="63" t="s">
        <v>40</v>
      </c>
      <c r="C35" s="94">
        <v>179</v>
      </c>
      <c r="D35" s="94">
        <v>176</v>
      </c>
      <c r="E35" s="94">
        <v>184</v>
      </c>
      <c r="F35" s="94">
        <v>218</v>
      </c>
      <c r="G35" s="98">
        <v>194</v>
      </c>
      <c r="H35" s="98">
        <v>212</v>
      </c>
      <c r="I35" s="96"/>
      <c r="J35" s="30">
        <f t="shared" si="4"/>
        <v>1163</v>
      </c>
      <c r="K35" s="97">
        <f t="shared" si="5"/>
        <v>193.83333333333334</v>
      </c>
      <c r="L35" s="326"/>
      <c r="N35" s="44"/>
    </row>
    <row r="36" spans="1:14" ht="15.6">
      <c r="A36" s="345">
        <v>3</v>
      </c>
      <c r="B36" s="141" t="s">
        <v>29</v>
      </c>
      <c r="C36" s="164">
        <v>124</v>
      </c>
      <c r="D36" s="164">
        <v>145</v>
      </c>
      <c r="E36" s="164">
        <v>138</v>
      </c>
      <c r="F36" s="164">
        <v>147</v>
      </c>
      <c r="G36" s="110">
        <v>120</v>
      </c>
      <c r="H36" s="110">
        <v>152</v>
      </c>
      <c r="I36" s="107">
        <v>60</v>
      </c>
      <c r="J36" s="25">
        <f t="shared" si="4"/>
        <v>886</v>
      </c>
      <c r="K36" s="66">
        <f t="shared" si="5"/>
        <v>147.66666666666666</v>
      </c>
      <c r="L36" s="354">
        <f>SUM(J36:J37)</f>
        <v>1935</v>
      </c>
      <c r="N36" s="82"/>
    </row>
    <row r="37" spans="1:14" ht="16.2" thickBot="1">
      <c r="A37" s="355"/>
      <c r="B37" s="137" t="s">
        <v>28</v>
      </c>
      <c r="C37" s="100">
        <v>172</v>
      </c>
      <c r="D37" s="100">
        <v>165</v>
      </c>
      <c r="E37" s="100">
        <v>160</v>
      </c>
      <c r="F37" s="100">
        <v>174</v>
      </c>
      <c r="G37" s="170">
        <v>167</v>
      </c>
      <c r="H37" s="170">
        <v>211</v>
      </c>
      <c r="I37" s="100"/>
      <c r="J37" s="51">
        <f t="shared" si="4"/>
        <v>1049</v>
      </c>
      <c r="K37" s="69">
        <f t="shared" si="5"/>
        <v>174.83333333333334</v>
      </c>
      <c r="L37" s="356"/>
      <c r="N37" s="79"/>
    </row>
    <row r="38" spans="1:14" ht="15.6">
      <c r="A38" s="367">
        <v>4</v>
      </c>
      <c r="B38" s="169" t="s">
        <v>26</v>
      </c>
      <c r="C38" s="123">
        <v>111</v>
      </c>
      <c r="D38" s="123">
        <v>142</v>
      </c>
      <c r="E38" s="123">
        <v>107</v>
      </c>
      <c r="F38" s="123">
        <v>163</v>
      </c>
      <c r="G38" s="25">
        <v>168</v>
      </c>
      <c r="H38" s="25">
        <v>111</v>
      </c>
      <c r="I38" s="104">
        <v>60</v>
      </c>
      <c r="J38" s="25">
        <f t="shared" si="4"/>
        <v>862</v>
      </c>
      <c r="K38" s="168">
        <f t="shared" si="5"/>
        <v>143.66666666666666</v>
      </c>
      <c r="L38" s="325">
        <f t="shared" ref="L38:L44" si="6">SUM(J38:J39)</f>
        <v>1885</v>
      </c>
      <c r="N38" s="79"/>
    </row>
    <row r="39" spans="1:14" ht="15.6">
      <c r="A39" s="331"/>
      <c r="B39" s="29" t="s">
        <v>36</v>
      </c>
      <c r="C39" s="65">
        <v>147</v>
      </c>
      <c r="D39" s="65">
        <v>172</v>
      </c>
      <c r="E39" s="65">
        <v>194</v>
      </c>
      <c r="F39" s="65">
        <v>168</v>
      </c>
      <c r="G39" s="30">
        <v>196</v>
      </c>
      <c r="H39" s="30">
        <v>146</v>
      </c>
      <c r="I39" s="104"/>
      <c r="J39" s="30">
        <f t="shared" si="4"/>
        <v>1023</v>
      </c>
      <c r="K39" s="66">
        <f t="shared" si="5"/>
        <v>170.5</v>
      </c>
      <c r="L39" s="326"/>
      <c r="N39" s="79"/>
    </row>
    <row r="40" spans="1:14" ht="15.6">
      <c r="A40" s="365">
        <v>5</v>
      </c>
      <c r="B40" s="141" t="s">
        <v>34</v>
      </c>
      <c r="C40" s="164">
        <v>155</v>
      </c>
      <c r="D40" s="164">
        <v>144</v>
      </c>
      <c r="E40" s="164">
        <v>154</v>
      </c>
      <c r="F40" s="164">
        <v>145</v>
      </c>
      <c r="G40" s="165">
        <v>136</v>
      </c>
      <c r="H40" s="165">
        <v>137</v>
      </c>
      <c r="I40" s="166">
        <v>60</v>
      </c>
      <c r="J40" s="30">
        <f t="shared" si="4"/>
        <v>931</v>
      </c>
      <c r="K40" s="171">
        <f t="shared" si="5"/>
        <v>155.16666666666666</v>
      </c>
      <c r="L40" s="354">
        <f t="shared" si="6"/>
        <v>1785</v>
      </c>
      <c r="N40" s="79"/>
    </row>
    <row r="41" spans="1:14" ht="15.6">
      <c r="A41" s="335"/>
      <c r="B41" s="63" t="s">
        <v>43</v>
      </c>
      <c r="C41" s="94">
        <v>159</v>
      </c>
      <c r="D41" s="94">
        <v>123</v>
      </c>
      <c r="E41" s="94">
        <v>152</v>
      </c>
      <c r="F41" s="94">
        <v>133</v>
      </c>
      <c r="G41" s="98">
        <v>165</v>
      </c>
      <c r="H41" s="98">
        <v>122</v>
      </c>
      <c r="I41" s="96"/>
      <c r="J41" s="30">
        <f t="shared" si="4"/>
        <v>854</v>
      </c>
      <c r="K41" s="171">
        <f t="shared" si="5"/>
        <v>142.33333333333334</v>
      </c>
      <c r="L41" s="326"/>
      <c r="N41" s="79"/>
    </row>
    <row r="42" spans="1:14" ht="15.6">
      <c r="A42" s="365">
        <v>6</v>
      </c>
      <c r="B42" s="109" t="s">
        <v>59</v>
      </c>
      <c r="C42" s="107">
        <v>124</v>
      </c>
      <c r="D42" s="107">
        <v>154</v>
      </c>
      <c r="E42" s="107">
        <v>134</v>
      </c>
      <c r="F42" s="107">
        <v>75</v>
      </c>
      <c r="G42" s="95">
        <v>108</v>
      </c>
      <c r="H42" s="95">
        <v>96</v>
      </c>
      <c r="I42" s="107">
        <v>60</v>
      </c>
      <c r="J42" s="25">
        <f t="shared" si="4"/>
        <v>751</v>
      </c>
      <c r="K42" s="168">
        <f t="shared" si="5"/>
        <v>125.16666666666667</v>
      </c>
      <c r="L42" s="339">
        <f t="shared" si="6"/>
        <v>1774</v>
      </c>
      <c r="N42" s="79"/>
    </row>
    <row r="43" spans="1:14" ht="15.6">
      <c r="A43" s="335"/>
      <c r="B43" s="63" t="s">
        <v>25</v>
      </c>
      <c r="C43" s="94">
        <v>195</v>
      </c>
      <c r="D43" s="94">
        <v>123</v>
      </c>
      <c r="E43" s="94">
        <v>134</v>
      </c>
      <c r="F43" s="94">
        <v>160</v>
      </c>
      <c r="G43" s="98">
        <v>222</v>
      </c>
      <c r="H43" s="98">
        <v>189</v>
      </c>
      <c r="I43" s="94"/>
      <c r="J43" s="30">
        <f t="shared" si="4"/>
        <v>1023</v>
      </c>
      <c r="K43" s="66">
        <f t="shared" si="5"/>
        <v>170.5</v>
      </c>
      <c r="L43" s="326"/>
      <c r="N43" s="79"/>
    </row>
    <row r="44" spans="1:14" ht="15.6">
      <c r="A44" s="365">
        <v>7</v>
      </c>
      <c r="B44" s="141" t="s">
        <v>33</v>
      </c>
      <c r="C44" s="164">
        <v>99</v>
      </c>
      <c r="D44" s="164">
        <v>146</v>
      </c>
      <c r="E44" s="164">
        <v>159</v>
      </c>
      <c r="F44" s="164">
        <v>161</v>
      </c>
      <c r="G44" s="165">
        <v>121</v>
      </c>
      <c r="H44" s="165">
        <v>177</v>
      </c>
      <c r="I44" s="166">
        <v>60</v>
      </c>
      <c r="J44" s="30">
        <f t="shared" si="4"/>
        <v>923</v>
      </c>
      <c r="K44" s="66">
        <f t="shared" si="5"/>
        <v>153.83333333333334</v>
      </c>
      <c r="L44" s="339">
        <f t="shared" si="6"/>
        <v>1672</v>
      </c>
      <c r="N44" s="79"/>
    </row>
    <row r="45" spans="1:14" ht="15" customHeight="1">
      <c r="A45" s="335"/>
      <c r="B45" s="63" t="s">
        <v>94</v>
      </c>
      <c r="C45" s="94">
        <v>143</v>
      </c>
      <c r="D45" s="94">
        <v>158</v>
      </c>
      <c r="E45" s="94">
        <v>93</v>
      </c>
      <c r="F45" s="94">
        <v>99</v>
      </c>
      <c r="G45" s="98">
        <v>116</v>
      </c>
      <c r="H45" s="98">
        <v>110</v>
      </c>
      <c r="I45" s="96">
        <v>30</v>
      </c>
      <c r="J45" s="30">
        <f t="shared" si="4"/>
        <v>749</v>
      </c>
      <c r="K45" s="66">
        <f t="shared" si="5"/>
        <v>124.83333333333333</v>
      </c>
      <c r="L45" s="326"/>
      <c r="N45" s="79"/>
    </row>
    <row r="46" spans="1:14" ht="15.6">
      <c r="A46" s="334">
        <v>8</v>
      </c>
      <c r="B46" s="60" t="s">
        <v>85</v>
      </c>
      <c r="C46" s="14">
        <v>122</v>
      </c>
      <c r="D46" s="14">
        <v>145</v>
      </c>
      <c r="E46" s="14">
        <v>134</v>
      </c>
      <c r="F46" s="14">
        <v>138</v>
      </c>
      <c r="G46" s="13">
        <v>99</v>
      </c>
      <c r="H46" s="13">
        <v>162</v>
      </c>
      <c r="I46" s="61">
        <v>60</v>
      </c>
      <c r="J46" s="25">
        <f t="shared" si="4"/>
        <v>860</v>
      </c>
      <c r="K46" s="168">
        <f t="shared" si="5"/>
        <v>143.33333333333334</v>
      </c>
      <c r="L46" s="339">
        <f t="shared" ref="L46" si="7">SUM(J46:J47)</f>
        <v>1514</v>
      </c>
      <c r="N46" s="79"/>
    </row>
    <row r="47" spans="1:14" ht="15.6">
      <c r="A47" s="331"/>
      <c r="B47" s="63" t="s">
        <v>91</v>
      </c>
      <c r="C47" s="35">
        <v>106</v>
      </c>
      <c r="D47" s="35">
        <v>101</v>
      </c>
      <c r="E47" s="35">
        <v>114</v>
      </c>
      <c r="F47" s="35">
        <v>109</v>
      </c>
      <c r="G47" s="34">
        <v>117</v>
      </c>
      <c r="H47" s="34">
        <v>107</v>
      </c>
      <c r="I47" s="144"/>
      <c r="J47" s="30">
        <f t="shared" si="4"/>
        <v>654</v>
      </c>
      <c r="K47" s="66">
        <f t="shared" si="5"/>
        <v>109</v>
      </c>
      <c r="L47" s="326"/>
      <c r="N47" s="79"/>
    </row>
    <row r="48" spans="1:14" ht="15.6">
      <c r="A48" s="334">
        <v>9</v>
      </c>
      <c r="B48" s="60" t="s">
        <v>32</v>
      </c>
      <c r="C48" s="107">
        <v>168</v>
      </c>
      <c r="D48" s="107">
        <v>128</v>
      </c>
      <c r="E48" s="107">
        <v>133</v>
      </c>
      <c r="F48" s="107">
        <v>149</v>
      </c>
      <c r="G48" s="95">
        <v>169</v>
      </c>
      <c r="H48" s="95">
        <v>122</v>
      </c>
      <c r="I48" s="104">
        <v>60</v>
      </c>
      <c r="J48" s="25">
        <f t="shared" si="4"/>
        <v>929</v>
      </c>
      <c r="K48" s="105">
        <f t="shared" si="5"/>
        <v>154.83333333333334</v>
      </c>
      <c r="L48" s="339">
        <f>SUM(J48:J49)</f>
        <v>1496</v>
      </c>
      <c r="N48" s="79"/>
    </row>
    <row r="49" spans="1:15" ht="15.6">
      <c r="A49" s="331"/>
      <c r="B49" s="63" t="s">
        <v>95</v>
      </c>
      <c r="C49" s="98">
        <v>63</v>
      </c>
      <c r="D49" s="98">
        <v>76</v>
      </c>
      <c r="E49" s="98">
        <v>98</v>
      </c>
      <c r="F49" s="98">
        <v>104</v>
      </c>
      <c r="G49" s="98">
        <v>60</v>
      </c>
      <c r="H49" s="98">
        <v>76</v>
      </c>
      <c r="I49" s="96">
        <v>90</v>
      </c>
      <c r="J49" s="30">
        <f t="shared" si="4"/>
        <v>567</v>
      </c>
      <c r="K49" s="105">
        <f t="shared" si="5"/>
        <v>94.5</v>
      </c>
      <c r="L49" s="326"/>
      <c r="N49" s="79"/>
    </row>
    <row r="50" spans="1:15" ht="15.6">
      <c r="A50" s="359">
        <v>10</v>
      </c>
      <c r="B50" s="63" t="s">
        <v>93</v>
      </c>
      <c r="C50" s="94">
        <v>80</v>
      </c>
      <c r="D50" s="94">
        <v>76</v>
      </c>
      <c r="E50" s="94">
        <v>82</v>
      </c>
      <c r="F50" s="94">
        <v>82</v>
      </c>
      <c r="G50" s="99">
        <v>79</v>
      </c>
      <c r="H50" s="99">
        <v>84</v>
      </c>
      <c r="I50" s="107">
        <v>90</v>
      </c>
      <c r="J50" s="30">
        <f t="shared" si="4"/>
        <v>573</v>
      </c>
      <c r="K50" s="105">
        <f t="shared" si="5"/>
        <v>95.5</v>
      </c>
      <c r="L50" s="354">
        <f>SUM(J50:J51)</f>
        <v>1405</v>
      </c>
      <c r="N50" s="79"/>
    </row>
    <row r="51" spans="1:15" ht="15.6">
      <c r="A51" s="360"/>
      <c r="B51" s="63" t="s">
        <v>92</v>
      </c>
      <c r="C51" s="94">
        <v>73</v>
      </c>
      <c r="D51" s="94">
        <v>148</v>
      </c>
      <c r="E51" s="94">
        <v>136</v>
      </c>
      <c r="F51" s="94">
        <v>177</v>
      </c>
      <c r="G51" s="99">
        <v>147</v>
      </c>
      <c r="H51" s="99">
        <v>121</v>
      </c>
      <c r="I51" s="94">
        <v>30</v>
      </c>
      <c r="J51" s="30">
        <f t="shared" si="4"/>
        <v>832</v>
      </c>
      <c r="K51" s="105">
        <f t="shared" si="5"/>
        <v>138.66666666666666</v>
      </c>
      <c r="L51" s="326"/>
      <c r="N51" s="79"/>
    </row>
    <row r="52" spans="1:15" ht="15.6">
      <c r="A52" s="334">
        <v>11</v>
      </c>
      <c r="B52" s="141" t="s">
        <v>35</v>
      </c>
      <c r="C52" s="140">
        <v>71</v>
      </c>
      <c r="D52" s="140">
        <v>120</v>
      </c>
      <c r="E52" s="140">
        <v>136</v>
      </c>
      <c r="F52" s="140">
        <v>149</v>
      </c>
      <c r="G52" s="142">
        <v>156</v>
      </c>
      <c r="H52" s="142">
        <v>145</v>
      </c>
      <c r="I52" s="143">
        <v>60</v>
      </c>
      <c r="J52" s="25">
        <f t="shared" si="4"/>
        <v>837</v>
      </c>
      <c r="K52" s="105">
        <f t="shared" si="5"/>
        <v>139.5</v>
      </c>
      <c r="L52" s="354">
        <f>SUM(J52:J53)</f>
        <v>1397</v>
      </c>
      <c r="M52" s="79"/>
      <c r="N52" s="172"/>
    </row>
    <row r="53" spans="1:15" ht="15.6">
      <c r="A53" s="331"/>
      <c r="B53" s="141" t="s">
        <v>90</v>
      </c>
      <c r="C53" s="140">
        <v>70</v>
      </c>
      <c r="D53" s="140">
        <v>113</v>
      </c>
      <c r="E53" s="140">
        <v>86</v>
      </c>
      <c r="F53" s="140">
        <v>73</v>
      </c>
      <c r="G53" s="142">
        <v>98</v>
      </c>
      <c r="H53" s="142">
        <v>90</v>
      </c>
      <c r="I53" s="143">
        <v>30</v>
      </c>
      <c r="J53" s="30">
        <f t="shared" si="4"/>
        <v>560</v>
      </c>
      <c r="K53" s="97">
        <f t="shared" si="5"/>
        <v>93.333333333333329</v>
      </c>
      <c r="L53" s="326"/>
      <c r="N53" s="79"/>
    </row>
    <row r="54" spans="1:15" ht="15.6">
      <c r="A54" s="350" t="s">
        <v>98</v>
      </c>
      <c r="B54" s="350"/>
      <c r="C54" s="350"/>
      <c r="D54" s="350"/>
      <c r="E54" s="350"/>
      <c r="F54" s="350"/>
      <c r="G54" s="350"/>
      <c r="H54" s="350"/>
      <c r="I54" s="350"/>
      <c r="J54" s="350"/>
      <c r="K54" s="350"/>
      <c r="L54" s="72"/>
      <c r="N54" s="79"/>
    </row>
    <row r="55" spans="1:15" ht="15.6">
      <c r="A55" s="73" t="s">
        <v>0</v>
      </c>
      <c r="B55" s="74" t="s">
        <v>12</v>
      </c>
      <c r="C55" s="74" t="s">
        <v>19</v>
      </c>
      <c r="D55" s="74" t="s">
        <v>20</v>
      </c>
      <c r="E55" s="74" t="s">
        <v>21</v>
      </c>
      <c r="F55" s="74" t="s">
        <v>22</v>
      </c>
      <c r="G55" s="74" t="s">
        <v>37</v>
      </c>
      <c r="H55" s="74" t="s">
        <v>38</v>
      </c>
      <c r="I55" s="74" t="s">
        <v>39</v>
      </c>
      <c r="J55" s="74" t="s">
        <v>82</v>
      </c>
      <c r="K55" s="74" t="s">
        <v>86</v>
      </c>
      <c r="L55" s="74" t="s">
        <v>100</v>
      </c>
      <c r="M55" s="74" t="s">
        <v>23</v>
      </c>
    </row>
    <row r="56" spans="1:15" ht="15.6">
      <c r="A56" s="112">
        <v>1</v>
      </c>
      <c r="B56" s="12" t="s">
        <v>25</v>
      </c>
      <c r="C56" s="112">
        <v>100</v>
      </c>
      <c r="D56" s="113">
        <v>20</v>
      </c>
      <c r="E56" s="112">
        <v>25</v>
      </c>
      <c r="F56" s="112">
        <v>40</v>
      </c>
      <c r="G56" s="112">
        <v>100</v>
      </c>
      <c r="H56" s="112">
        <v>100</v>
      </c>
      <c r="I56" s="112">
        <v>35</v>
      </c>
      <c r="J56" s="112">
        <v>100</v>
      </c>
      <c r="K56" s="112">
        <v>100</v>
      </c>
      <c r="L56" s="112">
        <v>60</v>
      </c>
      <c r="M56" s="112">
        <f t="shared" ref="M56:M76" si="8">SUM(C56:L56)</f>
        <v>680</v>
      </c>
      <c r="N56" s="82">
        <v>1</v>
      </c>
      <c r="O56" s="78">
        <v>100</v>
      </c>
    </row>
    <row r="57" spans="1:15" ht="15.6">
      <c r="A57" s="112">
        <v>2</v>
      </c>
      <c r="B57" s="24" t="s">
        <v>28</v>
      </c>
      <c r="C57" s="76">
        <v>40</v>
      </c>
      <c r="D57" s="77">
        <v>40</v>
      </c>
      <c r="E57" s="76">
        <v>50</v>
      </c>
      <c r="F57" s="76">
        <v>45</v>
      </c>
      <c r="G57" s="76">
        <v>60</v>
      </c>
      <c r="H57" s="76">
        <v>60</v>
      </c>
      <c r="I57" s="76">
        <v>50</v>
      </c>
      <c r="J57" s="76">
        <v>45</v>
      </c>
      <c r="K57" s="76">
        <v>60</v>
      </c>
      <c r="L57" s="76">
        <v>80</v>
      </c>
      <c r="M57" s="75">
        <f t="shared" si="8"/>
        <v>530</v>
      </c>
      <c r="N57" s="79">
        <v>2</v>
      </c>
      <c r="O57" s="78">
        <v>80</v>
      </c>
    </row>
    <row r="58" spans="1:15" ht="15.6">
      <c r="A58" s="112">
        <v>3</v>
      </c>
      <c r="B58" s="33" t="s">
        <v>40</v>
      </c>
      <c r="C58" s="75">
        <v>45</v>
      </c>
      <c r="D58" s="77">
        <v>0</v>
      </c>
      <c r="E58" s="75">
        <v>80</v>
      </c>
      <c r="F58" s="75">
        <v>80</v>
      </c>
      <c r="G58" s="75">
        <v>35</v>
      </c>
      <c r="H58" s="75">
        <v>40</v>
      </c>
      <c r="I58" s="76">
        <v>60</v>
      </c>
      <c r="J58" s="76">
        <v>80</v>
      </c>
      <c r="K58" s="76">
        <v>0</v>
      </c>
      <c r="L58" s="76">
        <v>100</v>
      </c>
      <c r="M58" s="75">
        <f t="shared" si="8"/>
        <v>520</v>
      </c>
      <c r="N58" s="79">
        <v>3</v>
      </c>
      <c r="O58" s="78">
        <v>60</v>
      </c>
    </row>
    <row r="59" spans="1:15" ht="15.6">
      <c r="A59" s="112">
        <v>4</v>
      </c>
      <c r="B59" s="24" t="s">
        <v>36</v>
      </c>
      <c r="C59" s="75">
        <v>0</v>
      </c>
      <c r="D59" s="77">
        <v>80</v>
      </c>
      <c r="E59" s="76">
        <v>60</v>
      </c>
      <c r="F59" s="76">
        <v>0</v>
      </c>
      <c r="G59" s="76">
        <v>0</v>
      </c>
      <c r="H59" s="76">
        <v>50</v>
      </c>
      <c r="I59" s="75">
        <v>80</v>
      </c>
      <c r="J59" s="75">
        <v>60</v>
      </c>
      <c r="K59" s="75">
        <v>80</v>
      </c>
      <c r="L59" s="75">
        <v>50</v>
      </c>
      <c r="M59" s="75">
        <f t="shared" si="8"/>
        <v>460</v>
      </c>
      <c r="N59" s="79">
        <v>4</v>
      </c>
      <c r="O59" s="78">
        <v>50</v>
      </c>
    </row>
    <row r="60" spans="1:15" ht="15.6">
      <c r="A60" s="112">
        <v>5</v>
      </c>
      <c r="B60" s="24" t="s">
        <v>30</v>
      </c>
      <c r="C60" s="76">
        <v>60</v>
      </c>
      <c r="D60" s="77">
        <v>25</v>
      </c>
      <c r="E60" s="75">
        <v>45</v>
      </c>
      <c r="F60" s="75">
        <v>0</v>
      </c>
      <c r="G60" s="75">
        <v>45</v>
      </c>
      <c r="H60" s="75">
        <v>45</v>
      </c>
      <c r="I60" s="76">
        <v>100</v>
      </c>
      <c r="J60" s="76">
        <v>40</v>
      </c>
      <c r="K60" s="76">
        <v>0</v>
      </c>
      <c r="L60" s="76">
        <v>45</v>
      </c>
      <c r="M60" s="75">
        <f t="shared" si="8"/>
        <v>405</v>
      </c>
      <c r="N60" s="79">
        <v>5</v>
      </c>
      <c r="O60" s="78">
        <v>45</v>
      </c>
    </row>
    <row r="61" spans="1:15" ht="15.6">
      <c r="A61" s="112">
        <v>6</v>
      </c>
      <c r="B61" s="33" t="s">
        <v>46</v>
      </c>
      <c r="C61" s="76">
        <v>0</v>
      </c>
      <c r="D61" s="77">
        <v>100</v>
      </c>
      <c r="E61" s="36">
        <v>35</v>
      </c>
      <c r="F61" s="36">
        <v>25</v>
      </c>
      <c r="G61" s="36">
        <v>80</v>
      </c>
      <c r="H61" s="36">
        <v>80</v>
      </c>
      <c r="I61" s="36">
        <v>0</v>
      </c>
      <c r="J61" s="36">
        <v>0</v>
      </c>
      <c r="K61" s="36">
        <v>0</v>
      </c>
      <c r="L61" s="36">
        <v>0</v>
      </c>
      <c r="M61" s="75">
        <f t="shared" si="8"/>
        <v>320</v>
      </c>
      <c r="N61" s="79">
        <v>6</v>
      </c>
      <c r="O61" s="78">
        <v>40</v>
      </c>
    </row>
    <row r="62" spans="1:15" ht="15.6">
      <c r="A62" s="112">
        <v>7</v>
      </c>
      <c r="B62" s="33" t="s">
        <v>27</v>
      </c>
      <c r="C62" s="75">
        <v>80</v>
      </c>
      <c r="D62" s="77">
        <v>10</v>
      </c>
      <c r="E62" s="75">
        <v>0</v>
      </c>
      <c r="F62" s="75">
        <v>0</v>
      </c>
      <c r="G62" s="75">
        <v>0</v>
      </c>
      <c r="H62" s="75">
        <v>25</v>
      </c>
      <c r="I62" s="77">
        <v>45</v>
      </c>
      <c r="J62" s="77">
        <v>50</v>
      </c>
      <c r="K62" s="77">
        <v>50</v>
      </c>
      <c r="L62" s="77">
        <v>0</v>
      </c>
      <c r="M62" s="75">
        <f t="shared" si="8"/>
        <v>260</v>
      </c>
      <c r="N62" s="79">
        <v>7</v>
      </c>
      <c r="O62" s="78">
        <v>35</v>
      </c>
    </row>
    <row r="63" spans="1:15" ht="15.6">
      <c r="A63" s="112">
        <v>8</v>
      </c>
      <c r="B63" s="33" t="s">
        <v>47</v>
      </c>
      <c r="C63" s="75">
        <v>50</v>
      </c>
      <c r="D63" s="77">
        <v>60</v>
      </c>
      <c r="E63" s="77">
        <v>40</v>
      </c>
      <c r="F63" s="77">
        <v>50</v>
      </c>
      <c r="G63" s="77">
        <v>40</v>
      </c>
      <c r="H63" s="77">
        <v>0</v>
      </c>
      <c r="I63" s="75">
        <v>0</v>
      </c>
      <c r="J63" s="75">
        <v>0</v>
      </c>
      <c r="K63" s="75">
        <v>0</v>
      </c>
      <c r="L63" s="75">
        <v>0</v>
      </c>
      <c r="M63" s="75">
        <f t="shared" si="8"/>
        <v>240</v>
      </c>
      <c r="N63" s="79">
        <v>8</v>
      </c>
      <c r="O63" s="78">
        <v>30</v>
      </c>
    </row>
    <row r="64" spans="1:15" ht="15.6" customHeight="1">
      <c r="A64" s="112">
        <v>9</v>
      </c>
      <c r="B64" s="33" t="s">
        <v>48</v>
      </c>
      <c r="C64" s="75">
        <v>30</v>
      </c>
      <c r="D64" s="77">
        <v>45</v>
      </c>
      <c r="E64" s="75">
        <v>30</v>
      </c>
      <c r="F64" s="75">
        <v>30</v>
      </c>
      <c r="G64" s="75">
        <v>50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f t="shared" si="8"/>
        <v>185</v>
      </c>
      <c r="N64" s="79">
        <v>9</v>
      </c>
      <c r="O64" s="78">
        <v>25</v>
      </c>
    </row>
    <row r="65" spans="1:15" ht="15.6">
      <c r="A65" s="112">
        <v>10</v>
      </c>
      <c r="B65" s="33" t="s">
        <v>49</v>
      </c>
      <c r="C65" s="75">
        <v>0</v>
      </c>
      <c r="D65" s="77">
        <v>0</v>
      </c>
      <c r="E65" s="76">
        <v>100</v>
      </c>
      <c r="F65" s="76">
        <v>60</v>
      </c>
      <c r="G65" s="76">
        <v>0</v>
      </c>
      <c r="H65" s="76">
        <v>0</v>
      </c>
      <c r="I65" s="75">
        <v>0</v>
      </c>
      <c r="J65" s="75">
        <v>0</v>
      </c>
      <c r="K65" s="75">
        <v>0</v>
      </c>
      <c r="L65" s="75">
        <v>0</v>
      </c>
      <c r="M65" s="75">
        <f t="shared" si="8"/>
        <v>160</v>
      </c>
      <c r="N65" s="79">
        <v>10</v>
      </c>
      <c r="O65" s="78">
        <v>20</v>
      </c>
    </row>
    <row r="66" spans="1:15" ht="15.6">
      <c r="A66" s="112">
        <v>11</v>
      </c>
      <c r="B66" s="33" t="s">
        <v>43</v>
      </c>
      <c r="C66" s="75">
        <v>0</v>
      </c>
      <c r="D66" s="77">
        <v>0</v>
      </c>
      <c r="E66" s="75">
        <v>0</v>
      </c>
      <c r="F66" s="75">
        <v>0</v>
      </c>
      <c r="G66" s="75">
        <v>0</v>
      </c>
      <c r="H66" s="75">
        <v>35</v>
      </c>
      <c r="I66" s="75">
        <v>40</v>
      </c>
      <c r="J66" s="75">
        <v>0</v>
      </c>
      <c r="K66" s="75">
        <v>45</v>
      </c>
      <c r="L66" s="75">
        <v>40</v>
      </c>
      <c r="M66" s="75">
        <f t="shared" si="8"/>
        <v>160</v>
      </c>
      <c r="N66" s="79">
        <v>11</v>
      </c>
      <c r="O66" s="78">
        <v>15</v>
      </c>
    </row>
    <row r="67" spans="1:15" ht="15.6">
      <c r="A67" s="112">
        <v>12</v>
      </c>
      <c r="B67" s="33" t="s">
        <v>50</v>
      </c>
      <c r="C67" s="75">
        <v>0</v>
      </c>
      <c r="D67" s="77">
        <v>30</v>
      </c>
      <c r="E67" s="75">
        <v>0</v>
      </c>
      <c r="F67" s="75">
        <v>35</v>
      </c>
      <c r="G67" s="75">
        <v>0</v>
      </c>
      <c r="H67" s="75">
        <v>30</v>
      </c>
      <c r="I67" s="75">
        <v>0</v>
      </c>
      <c r="J67" s="75">
        <v>0</v>
      </c>
      <c r="K67" s="75">
        <v>0</v>
      </c>
      <c r="L67" s="75">
        <v>0</v>
      </c>
      <c r="M67" s="75">
        <f t="shared" si="8"/>
        <v>95</v>
      </c>
      <c r="N67" s="79">
        <v>12</v>
      </c>
      <c r="O67" s="78">
        <v>10</v>
      </c>
    </row>
    <row r="68" spans="1:15" ht="15.6">
      <c r="A68" s="112">
        <v>13</v>
      </c>
      <c r="B68" s="33" t="s">
        <v>51</v>
      </c>
      <c r="C68" s="75">
        <v>0</v>
      </c>
      <c r="D68" s="77">
        <v>50</v>
      </c>
      <c r="E68" s="75">
        <v>0</v>
      </c>
      <c r="F68" s="75">
        <v>20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f t="shared" si="8"/>
        <v>70</v>
      </c>
      <c r="N68" s="79">
        <v>13</v>
      </c>
      <c r="O68" s="78">
        <v>9</v>
      </c>
    </row>
    <row r="69" spans="1:15" ht="15.6">
      <c r="A69" s="112">
        <v>14</v>
      </c>
      <c r="B69" s="33" t="s">
        <v>52</v>
      </c>
      <c r="C69" s="76">
        <v>35</v>
      </c>
      <c r="D69" s="77">
        <v>15</v>
      </c>
      <c r="E69" s="75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v>0</v>
      </c>
      <c r="M69" s="75">
        <f t="shared" si="8"/>
        <v>50</v>
      </c>
      <c r="N69" s="79">
        <v>14</v>
      </c>
      <c r="O69" s="78">
        <v>8</v>
      </c>
    </row>
    <row r="70" spans="1:15" ht="15.6">
      <c r="A70" s="112">
        <v>15</v>
      </c>
      <c r="B70" s="33" t="s">
        <v>53</v>
      </c>
      <c r="C70" s="75">
        <v>20</v>
      </c>
      <c r="D70" s="77">
        <v>0</v>
      </c>
      <c r="E70" s="75">
        <v>20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f t="shared" si="8"/>
        <v>40</v>
      </c>
      <c r="N70" s="79">
        <v>15</v>
      </c>
      <c r="O70" s="78">
        <v>7</v>
      </c>
    </row>
    <row r="71" spans="1:15" ht="15.6">
      <c r="A71" s="112">
        <v>16</v>
      </c>
      <c r="B71" s="33" t="s">
        <v>92</v>
      </c>
      <c r="C71" s="76">
        <v>0</v>
      </c>
      <c r="D71" s="77">
        <v>0</v>
      </c>
      <c r="E71" s="75">
        <v>0</v>
      </c>
      <c r="F71" s="75">
        <v>0</v>
      </c>
      <c r="G71" s="75">
        <v>0</v>
      </c>
      <c r="H71" s="75">
        <v>0</v>
      </c>
      <c r="I71" s="75">
        <v>0</v>
      </c>
      <c r="J71" s="75">
        <v>0</v>
      </c>
      <c r="K71" s="75">
        <v>0</v>
      </c>
      <c r="L71" s="75">
        <v>35</v>
      </c>
      <c r="M71" s="75">
        <f t="shared" si="8"/>
        <v>35</v>
      </c>
      <c r="N71" s="79">
        <v>16</v>
      </c>
      <c r="O71" s="78">
        <v>6</v>
      </c>
    </row>
    <row r="72" spans="1:15" ht="15.6">
      <c r="A72" s="112">
        <v>17</v>
      </c>
      <c r="B72" s="33" t="s">
        <v>54</v>
      </c>
      <c r="C72" s="75">
        <v>0</v>
      </c>
      <c r="D72" s="77">
        <v>0</v>
      </c>
      <c r="E72" s="75">
        <v>0</v>
      </c>
      <c r="F72" s="75">
        <v>0</v>
      </c>
      <c r="G72" s="75">
        <v>0</v>
      </c>
      <c r="H72" s="75">
        <v>35</v>
      </c>
      <c r="I72" s="75">
        <v>0</v>
      </c>
      <c r="J72" s="75">
        <v>0</v>
      </c>
      <c r="K72" s="75">
        <v>0</v>
      </c>
      <c r="L72" s="75">
        <v>0</v>
      </c>
      <c r="M72" s="75">
        <f t="shared" si="8"/>
        <v>35</v>
      </c>
      <c r="N72" s="79">
        <v>17</v>
      </c>
      <c r="O72" s="78">
        <v>5</v>
      </c>
    </row>
    <row r="73" spans="1:15" ht="15.6">
      <c r="A73" s="112">
        <v>18</v>
      </c>
      <c r="B73" s="33" t="s">
        <v>94</v>
      </c>
      <c r="C73" s="76">
        <v>0</v>
      </c>
      <c r="D73" s="77">
        <v>0</v>
      </c>
      <c r="E73" s="75">
        <v>0</v>
      </c>
      <c r="F73" s="75">
        <v>0</v>
      </c>
      <c r="G73" s="75">
        <v>0</v>
      </c>
      <c r="H73" s="75">
        <v>0</v>
      </c>
      <c r="I73" s="75">
        <v>0</v>
      </c>
      <c r="J73" s="75">
        <v>0</v>
      </c>
      <c r="K73" s="75">
        <v>0</v>
      </c>
      <c r="L73" s="75">
        <v>30</v>
      </c>
      <c r="M73" s="75">
        <f t="shared" si="8"/>
        <v>30</v>
      </c>
      <c r="N73" s="79">
        <v>18</v>
      </c>
      <c r="O73" s="78">
        <v>4</v>
      </c>
    </row>
    <row r="74" spans="1:15" ht="15.6">
      <c r="A74" s="112">
        <v>19</v>
      </c>
      <c r="B74" s="33" t="s">
        <v>91</v>
      </c>
      <c r="C74" s="76">
        <v>0</v>
      </c>
      <c r="D74" s="77">
        <v>0</v>
      </c>
      <c r="E74" s="75">
        <v>0</v>
      </c>
      <c r="F74" s="75">
        <v>0</v>
      </c>
      <c r="G74" s="75">
        <v>0</v>
      </c>
      <c r="H74" s="75">
        <v>0</v>
      </c>
      <c r="I74" s="75">
        <v>0</v>
      </c>
      <c r="J74" s="75">
        <v>0</v>
      </c>
      <c r="K74" s="75">
        <v>0</v>
      </c>
      <c r="L74" s="75">
        <v>25</v>
      </c>
      <c r="M74" s="75">
        <f t="shared" si="8"/>
        <v>25</v>
      </c>
      <c r="N74" s="79">
        <v>19</v>
      </c>
      <c r="O74" s="78">
        <v>3</v>
      </c>
    </row>
    <row r="75" spans="1:15" ht="15.6">
      <c r="A75" s="112">
        <v>20</v>
      </c>
      <c r="B75" s="33" t="s">
        <v>55</v>
      </c>
      <c r="C75" s="75">
        <v>25</v>
      </c>
      <c r="D75" s="77">
        <v>0</v>
      </c>
      <c r="E75" s="75">
        <v>0</v>
      </c>
      <c r="F75" s="75">
        <v>0</v>
      </c>
      <c r="G75" s="75">
        <v>0</v>
      </c>
      <c r="H75" s="75">
        <v>0</v>
      </c>
      <c r="I75" s="75">
        <v>0</v>
      </c>
      <c r="J75" s="75">
        <v>0</v>
      </c>
      <c r="K75" s="75">
        <v>0</v>
      </c>
      <c r="L75" s="75">
        <v>0</v>
      </c>
      <c r="M75" s="75">
        <f t="shared" si="8"/>
        <v>25</v>
      </c>
      <c r="N75" s="79">
        <v>20</v>
      </c>
      <c r="O75" s="78">
        <v>2</v>
      </c>
    </row>
    <row r="76" spans="1:15" ht="15.6">
      <c r="A76" s="112">
        <v>21</v>
      </c>
      <c r="B76" s="33" t="s">
        <v>90</v>
      </c>
      <c r="C76" s="76">
        <v>0</v>
      </c>
      <c r="D76" s="77">
        <v>0</v>
      </c>
      <c r="E76" s="75">
        <v>0</v>
      </c>
      <c r="F76" s="75">
        <v>0</v>
      </c>
      <c r="G76" s="75">
        <v>0</v>
      </c>
      <c r="H76" s="75">
        <v>0</v>
      </c>
      <c r="I76" s="75">
        <v>0</v>
      </c>
      <c r="J76" s="75">
        <v>0</v>
      </c>
      <c r="K76" s="75">
        <v>0</v>
      </c>
      <c r="L76" s="75">
        <v>20</v>
      </c>
      <c r="M76" s="75">
        <f t="shared" si="8"/>
        <v>20</v>
      </c>
    </row>
    <row r="77" spans="1:15" ht="15.6">
      <c r="A77" s="347" t="s">
        <v>99</v>
      </c>
      <c r="B77" s="347"/>
      <c r="C77" s="347"/>
      <c r="D77" s="347"/>
      <c r="E77" s="348"/>
      <c r="F77" s="348"/>
      <c r="G77" s="348"/>
      <c r="H77" s="348"/>
      <c r="I77" s="348"/>
      <c r="J77" s="348"/>
      <c r="K77" s="80"/>
    </row>
    <row r="78" spans="1:15" ht="15.6">
      <c r="A78" s="73" t="s">
        <v>0</v>
      </c>
      <c r="B78" s="74" t="s">
        <v>12</v>
      </c>
      <c r="C78" s="74" t="s">
        <v>19</v>
      </c>
      <c r="D78" s="74" t="s">
        <v>20</v>
      </c>
      <c r="E78" s="74" t="s">
        <v>21</v>
      </c>
      <c r="F78" s="74" t="s">
        <v>22</v>
      </c>
      <c r="G78" s="74" t="s">
        <v>37</v>
      </c>
      <c r="H78" s="74" t="s">
        <v>38</v>
      </c>
      <c r="I78" s="74" t="s">
        <v>39</v>
      </c>
      <c r="J78" s="74" t="s">
        <v>82</v>
      </c>
      <c r="K78" s="74" t="s">
        <v>86</v>
      </c>
      <c r="L78" s="74" t="s">
        <v>100</v>
      </c>
      <c r="M78" s="74" t="s">
        <v>23</v>
      </c>
    </row>
    <row r="79" spans="1:15" ht="15.6">
      <c r="A79" s="75">
        <v>1</v>
      </c>
      <c r="B79" s="12" t="s">
        <v>26</v>
      </c>
      <c r="C79" s="81">
        <v>45</v>
      </c>
      <c r="D79" s="77">
        <v>100</v>
      </c>
      <c r="E79" s="77">
        <v>60</v>
      </c>
      <c r="F79" s="77">
        <v>80</v>
      </c>
      <c r="G79" s="77">
        <v>100</v>
      </c>
      <c r="H79" s="77">
        <v>100</v>
      </c>
      <c r="I79" s="77">
        <v>100</v>
      </c>
      <c r="J79" s="77">
        <v>80</v>
      </c>
      <c r="K79" s="77">
        <v>40</v>
      </c>
      <c r="L79" s="77">
        <v>30</v>
      </c>
      <c r="M79" s="77">
        <f t="shared" ref="M79:M94" si="9">SUM(C79:L79)</f>
        <v>735</v>
      </c>
    </row>
    <row r="80" spans="1:15" ht="15.6">
      <c r="A80" s="75">
        <v>2</v>
      </c>
      <c r="B80" s="33" t="s">
        <v>31</v>
      </c>
      <c r="C80" s="81">
        <v>100</v>
      </c>
      <c r="D80" s="77">
        <v>0</v>
      </c>
      <c r="E80" s="77">
        <v>80</v>
      </c>
      <c r="F80" s="77">
        <v>40</v>
      </c>
      <c r="G80" s="77">
        <v>45</v>
      </c>
      <c r="H80" s="77">
        <v>80</v>
      </c>
      <c r="I80" s="77">
        <v>50</v>
      </c>
      <c r="J80" s="77">
        <v>100</v>
      </c>
      <c r="K80" s="77">
        <v>60</v>
      </c>
      <c r="L80" s="77">
        <v>100</v>
      </c>
      <c r="M80" s="77">
        <f t="shared" si="9"/>
        <v>655</v>
      </c>
    </row>
    <row r="81" spans="1:13" ht="15.6">
      <c r="A81" s="75">
        <v>3</v>
      </c>
      <c r="B81" s="33" t="s">
        <v>34</v>
      </c>
      <c r="C81" s="81">
        <v>60</v>
      </c>
      <c r="D81" s="77">
        <v>40</v>
      </c>
      <c r="E81" s="77">
        <v>40</v>
      </c>
      <c r="F81" s="77">
        <v>100</v>
      </c>
      <c r="G81" s="77">
        <v>35</v>
      </c>
      <c r="H81" s="77">
        <v>60</v>
      </c>
      <c r="I81" s="77">
        <v>60</v>
      </c>
      <c r="J81" s="77">
        <v>40</v>
      </c>
      <c r="K81" s="77">
        <v>80</v>
      </c>
      <c r="L81" s="77">
        <v>80</v>
      </c>
      <c r="M81" s="77">
        <f t="shared" si="9"/>
        <v>595</v>
      </c>
    </row>
    <row r="82" spans="1:13" ht="15.6">
      <c r="A82" s="75">
        <v>4</v>
      </c>
      <c r="B82" s="115" t="s">
        <v>33</v>
      </c>
      <c r="C82" s="81">
        <v>50</v>
      </c>
      <c r="D82" s="77">
        <v>50</v>
      </c>
      <c r="E82" s="77">
        <v>45</v>
      </c>
      <c r="F82" s="77">
        <v>60</v>
      </c>
      <c r="G82" s="77">
        <v>80</v>
      </c>
      <c r="H82" s="77">
        <v>35</v>
      </c>
      <c r="I82" s="77">
        <v>80</v>
      </c>
      <c r="J82" s="77">
        <v>50</v>
      </c>
      <c r="K82" s="77">
        <v>50</v>
      </c>
      <c r="L82" s="77">
        <v>60</v>
      </c>
      <c r="M82" s="77">
        <f t="shared" si="9"/>
        <v>560</v>
      </c>
    </row>
    <row r="83" spans="1:13" ht="15.6">
      <c r="A83" s="75">
        <v>5</v>
      </c>
      <c r="B83" s="108" t="s">
        <v>29</v>
      </c>
      <c r="C83" s="81">
        <v>80</v>
      </c>
      <c r="D83" s="77">
        <v>60</v>
      </c>
      <c r="E83" s="77">
        <v>100</v>
      </c>
      <c r="F83" s="77">
        <v>50</v>
      </c>
      <c r="G83" s="77">
        <v>60</v>
      </c>
      <c r="H83" s="77">
        <v>40</v>
      </c>
      <c r="I83" s="77">
        <v>30</v>
      </c>
      <c r="J83" s="77">
        <v>35</v>
      </c>
      <c r="K83" s="77">
        <v>30</v>
      </c>
      <c r="L83" s="77">
        <v>45</v>
      </c>
      <c r="M83" s="77">
        <f t="shared" si="9"/>
        <v>530</v>
      </c>
    </row>
    <row r="84" spans="1:13" ht="15.6">
      <c r="A84" s="75">
        <v>6</v>
      </c>
      <c r="B84" s="33" t="s">
        <v>32</v>
      </c>
      <c r="C84" s="81">
        <v>35</v>
      </c>
      <c r="D84" s="77">
        <v>80</v>
      </c>
      <c r="E84" s="77">
        <v>50</v>
      </c>
      <c r="F84" s="77">
        <v>45</v>
      </c>
      <c r="G84" s="77">
        <v>50</v>
      </c>
      <c r="H84" s="77">
        <v>50</v>
      </c>
      <c r="I84" s="77">
        <v>45</v>
      </c>
      <c r="J84" s="77">
        <v>60</v>
      </c>
      <c r="K84" s="77">
        <v>45</v>
      </c>
      <c r="L84" s="77">
        <v>50</v>
      </c>
      <c r="M84" s="77">
        <f t="shared" si="9"/>
        <v>510</v>
      </c>
    </row>
    <row r="85" spans="1:13" ht="15.6">
      <c r="A85" s="75">
        <v>7</v>
      </c>
      <c r="B85" s="29" t="s">
        <v>35</v>
      </c>
      <c r="C85" s="81">
        <v>0</v>
      </c>
      <c r="D85" s="77">
        <v>20</v>
      </c>
      <c r="E85" s="77">
        <v>35</v>
      </c>
      <c r="F85" s="77">
        <v>35</v>
      </c>
      <c r="G85" s="77">
        <v>40</v>
      </c>
      <c r="H85" s="77">
        <v>45</v>
      </c>
      <c r="I85" s="77">
        <v>40</v>
      </c>
      <c r="J85" s="77">
        <v>30</v>
      </c>
      <c r="K85" s="77">
        <v>100</v>
      </c>
      <c r="L85" s="77">
        <v>35</v>
      </c>
      <c r="M85" s="77">
        <f t="shared" si="9"/>
        <v>380</v>
      </c>
    </row>
    <row r="86" spans="1:13" ht="15.6">
      <c r="A86" s="75">
        <v>8</v>
      </c>
      <c r="B86" s="33" t="s">
        <v>56</v>
      </c>
      <c r="C86" s="76">
        <v>0</v>
      </c>
      <c r="D86" s="77">
        <v>15</v>
      </c>
      <c r="E86" s="77">
        <v>30</v>
      </c>
      <c r="F86" s="77">
        <v>30</v>
      </c>
      <c r="G86" s="77">
        <v>0</v>
      </c>
      <c r="H86" s="77">
        <v>30</v>
      </c>
      <c r="I86" s="77">
        <v>0</v>
      </c>
      <c r="J86" s="77">
        <v>0</v>
      </c>
      <c r="K86" s="77">
        <v>0</v>
      </c>
      <c r="L86" s="77">
        <v>0</v>
      </c>
      <c r="M86" s="77">
        <f t="shared" si="9"/>
        <v>105</v>
      </c>
    </row>
    <row r="87" spans="1:13" ht="15.6">
      <c r="A87" s="75">
        <v>9</v>
      </c>
      <c r="B87" s="12" t="s">
        <v>57</v>
      </c>
      <c r="C87" s="81">
        <v>40</v>
      </c>
      <c r="D87" s="77">
        <v>45</v>
      </c>
      <c r="E87" s="77">
        <v>0</v>
      </c>
      <c r="F87" s="77">
        <v>0</v>
      </c>
      <c r="G87" s="77">
        <v>0</v>
      </c>
      <c r="H87" s="77">
        <v>0</v>
      </c>
      <c r="I87" s="77">
        <v>0</v>
      </c>
      <c r="J87" s="77">
        <v>0</v>
      </c>
      <c r="K87" s="77">
        <v>0</v>
      </c>
      <c r="L87" s="77">
        <v>0</v>
      </c>
      <c r="M87" s="77">
        <f t="shared" si="9"/>
        <v>85</v>
      </c>
    </row>
    <row r="88" spans="1:13" ht="15.6">
      <c r="A88" s="75">
        <v>10</v>
      </c>
      <c r="B88" s="12" t="s">
        <v>58</v>
      </c>
      <c r="C88" s="76">
        <v>30</v>
      </c>
      <c r="D88" s="77">
        <v>30</v>
      </c>
      <c r="E88" s="77">
        <v>0</v>
      </c>
      <c r="F88" s="77">
        <v>0</v>
      </c>
      <c r="G88" s="77">
        <v>0</v>
      </c>
      <c r="H88" s="77">
        <v>0</v>
      </c>
      <c r="I88" s="77">
        <v>0</v>
      </c>
      <c r="J88" s="77">
        <v>0</v>
      </c>
      <c r="K88" s="77">
        <v>0</v>
      </c>
      <c r="L88" s="77">
        <v>25</v>
      </c>
      <c r="M88" s="77">
        <f t="shared" si="9"/>
        <v>85</v>
      </c>
    </row>
    <row r="89" spans="1:13" ht="15.6">
      <c r="A89" s="75">
        <v>11</v>
      </c>
      <c r="B89" s="12" t="s">
        <v>59</v>
      </c>
      <c r="C89" s="76">
        <v>25</v>
      </c>
      <c r="D89" s="77">
        <v>35</v>
      </c>
      <c r="E89" s="77">
        <v>0</v>
      </c>
      <c r="F89" s="77">
        <v>0</v>
      </c>
      <c r="G89" s="77">
        <v>0</v>
      </c>
      <c r="H89" s="77">
        <v>0</v>
      </c>
      <c r="I89" s="77">
        <v>0</v>
      </c>
      <c r="J89" s="77">
        <v>0</v>
      </c>
      <c r="K89" s="77">
        <v>0</v>
      </c>
      <c r="L89" s="77">
        <v>20</v>
      </c>
      <c r="M89" s="77">
        <f t="shared" si="9"/>
        <v>80</v>
      </c>
    </row>
    <row r="90" spans="1:13" ht="15.6">
      <c r="A90" s="75">
        <v>12</v>
      </c>
      <c r="B90" s="12" t="s">
        <v>85</v>
      </c>
      <c r="C90" s="75">
        <v>0</v>
      </c>
      <c r="D90" s="77">
        <v>0</v>
      </c>
      <c r="E90" s="77">
        <v>0</v>
      </c>
      <c r="F90" s="77">
        <v>0</v>
      </c>
      <c r="G90" s="77">
        <v>0</v>
      </c>
      <c r="H90" s="77">
        <v>0</v>
      </c>
      <c r="I90" s="77">
        <v>0</v>
      </c>
      <c r="J90" s="77">
        <v>0</v>
      </c>
      <c r="K90" s="77">
        <v>35</v>
      </c>
      <c r="L90" s="77">
        <v>40</v>
      </c>
      <c r="M90" s="77">
        <f t="shared" si="9"/>
        <v>75</v>
      </c>
    </row>
    <row r="91" spans="1:13" ht="15.6">
      <c r="A91" s="75">
        <v>13</v>
      </c>
      <c r="B91" s="29" t="s">
        <v>41</v>
      </c>
      <c r="C91" s="76">
        <v>0</v>
      </c>
      <c r="D91" s="77">
        <v>25</v>
      </c>
      <c r="E91" s="77">
        <v>0</v>
      </c>
      <c r="F91" s="77">
        <v>0</v>
      </c>
      <c r="G91" s="77">
        <v>0</v>
      </c>
      <c r="H91" s="77">
        <v>0</v>
      </c>
      <c r="I91" s="77">
        <v>35</v>
      </c>
      <c r="J91" s="77">
        <v>0</v>
      </c>
      <c r="K91" s="77">
        <v>0</v>
      </c>
      <c r="L91" s="77">
        <v>0</v>
      </c>
      <c r="M91" s="77">
        <f t="shared" si="9"/>
        <v>60</v>
      </c>
    </row>
    <row r="92" spans="1:13" ht="15.6">
      <c r="A92" s="75">
        <v>14</v>
      </c>
      <c r="B92" s="12" t="s">
        <v>83</v>
      </c>
      <c r="C92" s="75">
        <v>0</v>
      </c>
      <c r="D92" s="77">
        <v>0</v>
      </c>
      <c r="E92" s="77">
        <v>0</v>
      </c>
      <c r="F92" s="77">
        <v>0</v>
      </c>
      <c r="G92" s="77">
        <v>0</v>
      </c>
      <c r="H92" s="77">
        <v>0</v>
      </c>
      <c r="I92" s="77">
        <v>0</v>
      </c>
      <c r="J92" s="77">
        <v>45</v>
      </c>
      <c r="K92" s="77">
        <v>0</v>
      </c>
      <c r="L92" s="77">
        <v>0</v>
      </c>
      <c r="M92" s="77">
        <f t="shared" si="9"/>
        <v>45</v>
      </c>
    </row>
    <row r="93" spans="1:13" ht="15.6">
      <c r="A93" s="75">
        <v>15</v>
      </c>
      <c r="B93" s="12" t="s">
        <v>93</v>
      </c>
      <c r="C93" s="75">
        <v>0</v>
      </c>
      <c r="D93" s="77">
        <v>0</v>
      </c>
      <c r="E93" s="77">
        <v>0</v>
      </c>
      <c r="F93" s="77">
        <v>0</v>
      </c>
      <c r="G93" s="77">
        <v>0</v>
      </c>
      <c r="H93" s="77">
        <v>0</v>
      </c>
      <c r="I93" s="77">
        <v>0</v>
      </c>
      <c r="J93" s="77">
        <v>0</v>
      </c>
      <c r="K93" s="77">
        <v>0</v>
      </c>
      <c r="L93" s="77">
        <v>15</v>
      </c>
      <c r="M93" s="77">
        <f t="shared" si="9"/>
        <v>15</v>
      </c>
    </row>
    <row r="94" spans="1:13" ht="15.6">
      <c r="A94" s="75">
        <v>16</v>
      </c>
      <c r="B94" s="12" t="s">
        <v>61</v>
      </c>
      <c r="C94" s="75">
        <v>15</v>
      </c>
      <c r="D94" s="77">
        <v>0</v>
      </c>
      <c r="E94" s="77">
        <v>0</v>
      </c>
      <c r="F94" s="77">
        <v>0</v>
      </c>
      <c r="G94" s="77">
        <v>0</v>
      </c>
      <c r="H94" s="77">
        <v>0</v>
      </c>
      <c r="I94" s="77">
        <v>0</v>
      </c>
      <c r="J94" s="77">
        <v>0</v>
      </c>
      <c r="K94" s="77">
        <v>0</v>
      </c>
      <c r="L94" s="77">
        <v>0</v>
      </c>
      <c r="M94" s="77">
        <f t="shared" si="9"/>
        <v>15</v>
      </c>
    </row>
  </sheetData>
  <sortState xmlns:xlrd2="http://schemas.microsoft.com/office/spreadsheetml/2017/richdata2" ref="A79:M94">
    <sortCondition descending="1" ref="M79:M94"/>
  </sortState>
  <mergeCells count="30">
    <mergeCell ref="A1:L1"/>
    <mergeCell ref="A2:L2"/>
    <mergeCell ref="A3:L3"/>
    <mergeCell ref="A4:L4"/>
    <mergeCell ref="A16:L16"/>
    <mergeCell ref="D30:I30"/>
    <mergeCell ref="A32:A33"/>
    <mergeCell ref="L32:L33"/>
    <mergeCell ref="A34:A35"/>
    <mergeCell ref="A40:A41"/>
    <mergeCell ref="L34:L35"/>
    <mergeCell ref="A36:A37"/>
    <mergeCell ref="L36:L37"/>
    <mergeCell ref="A38:A39"/>
    <mergeCell ref="L38:L39"/>
    <mergeCell ref="L40:L41"/>
    <mergeCell ref="A42:A43"/>
    <mergeCell ref="L42:L43"/>
    <mergeCell ref="A44:A45"/>
    <mergeCell ref="L44:L45"/>
    <mergeCell ref="L52:L53"/>
    <mergeCell ref="A54:K54"/>
    <mergeCell ref="A77:J77"/>
    <mergeCell ref="L46:L47"/>
    <mergeCell ref="A48:A49"/>
    <mergeCell ref="L48:L49"/>
    <mergeCell ref="A50:A51"/>
    <mergeCell ref="L50:L51"/>
    <mergeCell ref="A46:A47"/>
    <mergeCell ref="A52:A53"/>
  </mergeCells>
  <pageMargins left="0.7" right="0.7" top="0.75" bottom="0.75" header="0.3" footer="0.3"/>
  <pageSetup paperSize="9" scale="47" orientation="portrait" horizont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M24"/>
  <sheetViews>
    <sheetView view="pageBreakPreview" zoomScaleNormal="100" zoomScaleSheetLayoutView="100" workbookViewId="0">
      <selection activeCell="C9" sqref="C9:J10"/>
    </sheetView>
  </sheetViews>
  <sheetFormatPr defaultRowHeight="13.2"/>
  <cols>
    <col min="1" max="1" width="3.33203125" customWidth="1"/>
    <col min="2" max="2" width="6.6640625" customWidth="1"/>
    <col min="3" max="3" width="27" customWidth="1"/>
  </cols>
  <sheetData>
    <row r="1" spans="2:13" ht="21.6" thickBot="1">
      <c r="B1" s="11"/>
      <c r="C1" s="54"/>
      <c r="D1" s="54"/>
      <c r="E1" s="352" t="s">
        <v>17</v>
      </c>
      <c r="F1" s="352"/>
      <c r="G1" s="352"/>
      <c r="H1" s="352"/>
      <c r="I1" s="352"/>
      <c r="J1" s="352"/>
      <c r="K1" s="54"/>
      <c r="L1" s="54"/>
      <c r="M1" s="54"/>
    </row>
    <row r="2" spans="2:13" ht="31.8" thickBot="1">
      <c r="B2" s="1" t="s">
        <v>11</v>
      </c>
      <c r="C2" s="41" t="s">
        <v>12</v>
      </c>
      <c r="D2" s="41" t="s">
        <v>1</v>
      </c>
      <c r="E2" s="41" t="s">
        <v>2</v>
      </c>
      <c r="F2" s="41" t="s">
        <v>3</v>
      </c>
      <c r="G2" s="41" t="s">
        <v>4</v>
      </c>
      <c r="H2" s="41" t="s">
        <v>5</v>
      </c>
      <c r="I2" s="41" t="s">
        <v>6</v>
      </c>
      <c r="J2" s="41" t="s">
        <v>7</v>
      </c>
      <c r="K2" s="41" t="s">
        <v>14</v>
      </c>
      <c r="L2" s="41" t="s">
        <v>15</v>
      </c>
      <c r="M2" s="55" t="s">
        <v>18</v>
      </c>
    </row>
    <row r="3" spans="2:13" ht="15.6">
      <c r="B3" s="353">
        <v>9</v>
      </c>
      <c r="C3" s="60" t="s">
        <v>32</v>
      </c>
      <c r="D3" s="107">
        <v>168</v>
      </c>
      <c r="E3" s="107">
        <v>128</v>
      </c>
      <c r="F3" s="107">
        <v>133</v>
      </c>
      <c r="G3" s="107">
        <v>149</v>
      </c>
      <c r="H3" s="95">
        <v>169</v>
      </c>
      <c r="I3" s="95">
        <v>122</v>
      </c>
      <c r="J3" s="104">
        <v>60</v>
      </c>
      <c r="K3" s="58">
        <f t="shared" ref="K3:K24" si="0">SUM(D3:J3)</f>
        <v>929</v>
      </c>
      <c r="L3" s="59">
        <f t="shared" ref="L3:L24" si="1">K3/6</f>
        <v>154.83333333333334</v>
      </c>
      <c r="M3" s="325">
        <f>SUM(K3:K4)</f>
        <v>1496</v>
      </c>
    </row>
    <row r="4" spans="2:13" ht="15.6">
      <c r="B4" s="323"/>
      <c r="C4" s="63" t="s">
        <v>95</v>
      </c>
      <c r="D4" s="98">
        <v>63</v>
      </c>
      <c r="E4" s="98">
        <v>76</v>
      </c>
      <c r="F4" s="98">
        <v>98</v>
      </c>
      <c r="G4" s="98">
        <v>104</v>
      </c>
      <c r="H4" s="98">
        <v>60</v>
      </c>
      <c r="I4" s="98">
        <v>76</v>
      </c>
      <c r="J4" s="96">
        <v>90</v>
      </c>
      <c r="K4" s="25">
        <f t="shared" si="0"/>
        <v>567</v>
      </c>
      <c r="L4" s="62">
        <f t="shared" si="1"/>
        <v>94.5</v>
      </c>
      <c r="M4" s="326"/>
    </row>
    <row r="5" spans="2:13" ht="15.6">
      <c r="B5" s="345">
        <v>6</v>
      </c>
      <c r="C5" s="109" t="s">
        <v>59</v>
      </c>
      <c r="D5" s="107">
        <v>124</v>
      </c>
      <c r="E5" s="107">
        <v>154</v>
      </c>
      <c r="F5" s="107">
        <v>134</v>
      </c>
      <c r="G5" s="107">
        <v>75</v>
      </c>
      <c r="H5" s="95">
        <v>108</v>
      </c>
      <c r="I5" s="95">
        <v>96</v>
      </c>
      <c r="J5" s="107">
        <v>60</v>
      </c>
      <c r="K5" s="25">
        <f t="shared" si="0"/>
        <v>751</v>
      </c>
      <c r="L5" s="97">
        <f t="shared" si="1"/>
        <v>125.16666666666667</v>
      </c>
      <c r="M5" s="354">
        <f>SUM(K5:K6)</f>
        <v>1774</v>
      </c>
    </row>
    <row r="6" spans="2:13" ht="15.6">
      <c r="B6" s="323"/>
      <c r="C6" s="63" t="s">
        <v>25</v>
      </c>
      <c r="D6" s="94">
        <v>195</v>
      </c>
      <c r="E6" s="94">
        <v>123</v>
      </c>
      <c r="F6" s="94">
        <v>134</v>
      </c>
      <c r="G6" s="94">
        <v>160</v>
      </c>
      <c r="H6" s="98">
        <v>222</v>
      </c>
      <c r="I6" s="98">
        <v>189</v>
      </c>
      <c r="J6" s="94"/>
      <c r="K6" s="30">
        <f t="shared" si="0"/>
        <v>1023</v>
      </c>
      <c r="L6" s="97">
        <f t="shared" si="1"/>
        <v>170.5</v>
      </c>
      <c r="M6" s="326"/>
    </row>
    <row r="7" spans="2:13" ht="15.6">
      <c r="B7" s="345">
        <v>8</v>
      </c>
      <c r="C7" s="60" t="s">
        <v>85</v>
      </c>
      <c r="D7" s="14">
        <v>122</v>
      </c>
      <c r="E7" s="14">
        <v>145</v>
      </c>
      <c r="F7" s="14">
        <v>134</v>
      </c>
      <c r="G7" s="14">
        <v>138</v>
      </c>
      <c r="H7" s="13">
        <v>99</v>
      </c>
      <c r="I7" s="13">
        <v>162</v>
      </c>
      <c r="J7" s="61">
        <v>60</v>
      </c>
      <c r="K7" s="30">
        <f t="shared" si="0"/>
        <v>860</v>
      </c>
      <c r="L7" s="66">
        <f t="shared" si="1"/>
        <v>143.33333333333334</v>
      </c>
      <c r="M7" s="354">
        <f>SUM(K7:K8)</f>
        <v>1514</v>
      </c>
    </row>
    <row r="8" spans="2:13" ht="16.2" thickBot="1">
      <c r="B8" s="355"/>
      <c r="C8" s="137" t="s">
        <v>91</v>
      </c>
      <c r="D8" s="20">
        <v>106</v>
      </c>
      <c r="E8" s="20">
        <v>101</v>
      </c>
      <c r="F8" s="20">
        <v>114</v>
      </c>
      <c r="G8" s="20">
        <v>109</v>
      </c>
      <c r="H8" s="19">
        <v>117</v>
      </c>
      <c r="I8" s="19">
        <v>107</v>
      </c>
      <c r="J8" s="138"/>
      <c r="K8" s="51">
        <f t="shared" si="0"/>
        <v>654</v>
      </c>
      <c r="L8" s="69">
        <f t="shared" si="1"/>
        <v>109</v>
      </c>
      <c r="M8" s="356"/>
    </row>
    <row r="9" spans="2:13" ht="15.6">
      <c r="B9" s="353">
        <v>11</v>
      </c>
      <c r="C9" s="141" t="s">
        <v>35</v>
      </c>
      <c r="D9" s="140">
        <v>71</v>
      </c>
      <c r="E9" s="140">
        <v>120</v>
      </c>
      <c r="F9" s="140">
        <v>136</v>
      </c>
      <c r="G9" s="140">
        <v>149</v>
      </c>
      <c r="H9" s="142">
        <v>156</v>
      </c>
      <c r="I9" s="142">
        <v>145</v>
      </c>
      <c r="J9" s="143">
        <v>60</v>
      </c>
      <c r="K9" s="25">
        <f t="shared" si="0"/>
        <v>837</v>
      </c>
      <c r="L9" s="168">
        <f t="shared" si="1"/>
        <v>139.5</v>
      </c>
      <c r="M9" s="325">
        <f t="shared" ref="M9:M15" si="2">SUM(K9:K10)</f>
        <v>1397</v>
      </c>
    </row>
    <row r="10" spans="2:13" ht="15.6">
      <c r="B10" s="323"/>
      <c r="C10" s="141" t="s">
        <v>90</v>
      </c>
      <c r="D10" s="140">
        <v>70</v>
      </c>
      <c r="E10" s="140">
        <v>113</v>
      </c>
      <c r="F10" s="140">
        <v>86</v>
      </c>
      <c r="G10" s="140">
        <v>73</v>
      </c>
      <c r="H10" s="142">
        <v>98</v>
      </c>
      <c r="I10" s="142">
        <v>90</v>
      </c>
      <c r="J10" s="143">
        <v>30</v>
      </c>
      <c r="K10" s="30">
        <f t="shared" si="0"/>
        <v>560</v>
      </c>
      <c r="L10" s="66">
        <f t="shared" si="1"/>
        <v>93.333333333333329</v>
      </c>
      <c r="M10" s="326"/>
    </row>
    <row r="11" spans="2:13" ht="15.6">
      <c r="B11" s="365">
        <v>1</v>
      </c>
      <c r="C11" s="141" t="s">
        <v>31</v>
      </c>
      <c r="D11" s="164">
        <v>129</v>
      </c>
      <c r="E11" s="164">
        <v>169</v>
      </c>
      <c r="F11" s="164">
        <v>159</v>
      </c>
      <c r="G11" s="164">
        <v>216</v>
      </c>
      <c r="H11" s="165">
        <v>127</v>
      </c>
      <c r="I11" s="165">
        <v>155</v>
      </c>
      <c r="J11" s="166">
        <v>60</v>
      </c>
      <c r="K11" s="30">
        <f t="shared" si="0"/>
        <v>1015</v>
      </c>
      <c r="L11" s="66">
        <f t="shared" si="1"/>
        <v>169.16666666666666</v>
      </c>
      <c r="M11" s="368">
        <f t="shared" si="2"/>
        <v>1975</v>
      </c>
    </row>
    <row r="12" spans="2:13" ht="15.6">
      <c r="B12" s="335"/>
      <c r="C12" s="141" t="s">
        <v>30</v>
      </c>
      <c r="D12" s="164">
        <v>127</v>
      </c>
      <c r="E12" s="164">
        <v>151</v>
      </c>
      <c r="F12" s="164">
        <v>170</v>
      </c>
      <c r="G12" s="164">
        <v>146</v>
      </c>
      <c r="H12" s="165">
        <v>179</v>
      </c>
      <c r="I12" s="165">
        <v>187</v>
      </c>
      <c r="J12" s="166"/>
      <c r="K12" s="30">
        <f t="shared" si="0"/>
        <v>960</v>
      </c>
      <c r="L12" s="66">
        <f t="shared" si="1"/>
        <v>160</v>
      </c>
      <c r="M12" s="369"/>
    </row>
    <row r="13" spans="2:13" ht="15.6">
      <c r="B13" s="365">
        <v>7</v>
      </c>
      <c r="C13" s="141" t="s">
        <v>33</v>
      </c>
      <c r="D13" s="164">
        <v>99</v>
      </c>
      <c r="E13" s="164">
        <v>146</v>
      </c>
      <c r="F13" s="164">
        <v>159</v>
      </c>
      <c r="G13" s="164">
        <v>161</v>
      </c>
      <c r="H13" s="165">
        <v>121</v>
      </c>
      <c r="I13" s="165">
        <v>177</v>
      </c>
      <c r="J13" s="166">
        <v>60</v>
      </c>
      <c r="K13" s="30">
        <f t="shared" si="0"/>
        <v>923</v>
      </c>
      <c r="L13" s="66">
        <f t="shared" si="1"/>
        <v>153.83333333333334</v>
      </c>
      <c r="M13" s="354">
        <f t="shared" si="2"/>
        <v>1672</v>
      </c>
    </row>
    <row r="14" spans="2:13" ht="15.6">
      <c r="B14" s="335"/>
      <c r="C14" s="141" t="s">
        <v>94</v>
      </c>
      <c r="D14" s="164">
        <v>143</v>
      </c>
      <c r="E14" s="164">
        <v>158</v>
      </c>
      <c r="F14" s="164">
        <v>93</v>
      </c>
      <c r="G14" s="164">
        <v>99</v>
      </c>
      <c r="H14" s="165">
        <v>116</v>
      </c>
      <c r="I14" s="165">
        <v>110</v>
      </c>
      <c r="J14" s="166">
        <v>30</v>
      </c>
      <c r="K14" s="30">
        <f t="shared" si="0"/>
        <v>749</v>
      </c>
      <c r="L14" s="66">
        <f t="shared" si="1"/>
        <v>124.83333333333333</v>
      </c>
      <c r="M14" s="326"/>
    </row>
    <row r="15" spans="2:13" ht="15.6">
      <c r="B15" s="365">
        <v>5</v>
      </c>
      <c r="C15" s="141" t="s">
        <v>34</v>
      </c>
      <c r="D15" s="164">
        <v>155</v>
      </c>
      <c r="E15" s="164">
        <v>144</v>
      </c>
      <c r="F15" s="164">
        <v>154</v>
      </c>
      <c r="G15" s="164">
        <v>145</v>
      </c>
      <c r="H15" s="165">
        <v>136</v>
      </c>
      <c r="I15" s="165">
        <v>137</v>
      </c>
      <c r="J15" s="166">
        <v>60</v>
      </c>
      <c r="K15" s="30">
        <f t="shared" si="0"/>
        <v>931</v>
      </c>
      <c r="L15" s="66">
        <f t="shared" si="1"/>
        <v>155.16666666666666</v>
      </c>
      <c r="M15" s="354">
        <f t="shared" si="2"/>
        <v>1785</v>
      </c>
    </row>
    <row r="16" spans="2:13" ht="15.6">
      <c r="B16" s="335"/>
      <c r="C16" s="141" t="s">
        <v>43</v>
      </c>
      <c r="D16" s="164">
        <v>159</v>
      </c>
      <c r="E16" s="164">
        <v>123</v>
      </c>
      <c r="F16" s="164">
        <v>152</v>
      </c>
      <c r="G16" s="164">
        <v>133</v>
      </c>
      <c r="H16" s="165">
        <v>165</v>
      </c>
      <c r="I16" s="165">
        <v>122</v>
      </c>
      <c r="J16" s="96"/>
      <c r="K16" s="30">
        <f t="shared" si="0"/>
        <v>854</v>
      </c>
      <c r="L16" s="66">
        <f t="shared" si="1"/>
        <v>142.33333333333334</v>
      </c>
      <c r="M16" s="326"/>
    </row>
    <row r="17" spans="2:13" ht="15.6">
      <c r="B17" s="345">
        <v>2</v>
      </c>
      <c r="C17" s="141" t="s">
        <v>58</v>
      </c>
      <c r="D17" s="164">
        <v>150</v>
      </c>
      <c r="E17" s="164">
        <v>97</v>
      </c>
      <c r="F17" s="164">
        <v>98</v>
      </c>
      <c r="G17" s="164">
        <v>120</v>
      </c>
      <c r="H17" s="165">
        <v>114</v>
      </c>
      <c r="I17" s="165">
        <v>148</v>
      </c>
      <c r="J17" s="167">
        <v>60</v>
      </c>
      <c r="K17" s="30">
        <f t="shared" si="0"/>
        <v>787</v>
      </c>
      <c r="L17" s="66">
        <f t="shared" si="1"/>
        <v>131.16666666666666</v>
      </c>
      <c r="M17" s="354">
        <f t="shared" ref="M17" si="3">SUM(K17:K18)</f>
        <v>1950</v>
      </c>
    </row>
    <row r="18" spans="2:13" ht="15.6">
      <c r="B18" s="323"/>
      <c r="C18" s="141" t="s">
        <v>40</v>
      </c>
      <c r="D18" s="164">
        <v>179</v>
      </c>
      <c r="E18" s="164">
        <v>176</v>
      </c>
      <c r="F18" s="164">
        <v>184</v>
      </c>
      <c r="G18" s="164">
        <v>218</v>
      </c>
      <c r="H18" s="165">
        <v>194</v>
      </c>
      <c r="I18" s="165">
        <v>212</v>
      </c>
      <c r="J18" s="96"/>
      <c r="K18" s="30">
        <f t="shared" si="0"/>
        <v>1163</v>
      </c>
      <c r="L18" s="66">
        <f t="shared" si="1"/>
        <v>193.83333333333334</v>
      </c>
      <c r="M18" s="326"/>
    </row>
    <row r="19" spans="2:13" ht="15.6">
      <c r="B19" s="334">
        <v>10</v>
      </c>
      <c r="C19" s="63" t="s">
        <v>93</v>
      </c>
      <c r="D19" s="94">
        <v>80</v>
      </c>
      <c r="E19" s="94">
        <v>76</v>
      </c>
      <c r="F19" s="94">
        <v>82</v>
      </c>
      <c r="G19" s="94">
        <v>82</v>
      </c>
      <c r="H19" s="99">
        <v>79</v>
      </c>
      <c r="I19" s="99">
        <v>84</v>
      </c>
      <c r="J19" s="107">
        <v>90</v>
      </c>
      <c r="K19" s="25">
        <f t="shared" si="0"/>
        <v>573</v>
      </c>
      <c r="L19" s="105">
        <f t="shared" si="1"/>
        <v>95.5</v>
      </c>
      <c r="M19" s="354">
        <f>SUM(K19:K20)</f>
        <v>1405</v>
      </c>
    </row>
    <row r="20" spans="2:13" ht="15.6">
      <c r="B20" s="331"/>
      <c r="C20" s="63" t="s">
        <v>92</v>
      </c>
      <c r="D20" s="94">
        <v>73</v>
      </c>
      <c r="E20" s="94">
        <v>148</v>
      </c>
      <c r="F20" s="94">
        <v>136</v>
      </c>
      <c r="G20" s="94">
        <v>177</v>
      </c>
      <c r="H20" s="99">
        <v>147</v>
      </c>
      <c r="I20" s="99">
        <v>121</v>
      </c>
      <c r="J20" s="94">
        <v>30</v>
      </c>
      <c r="K20" s="30">
        <f t="shared" si="0"/>
        <v>832</v>
      </c>
      <c r="L20" s="105">
        <f t="shared" si="1"/>
        <v>138.66666666666666</v>
      </c>
      <c r="M20" s="326"/>
    </row>
    <row r="21" spans="2:13" ht="15.6">
      <c r="B21" s="359">
        <v>3</v>
      </c>
      <c r="C21" s="141" t="s">
        <v>29</v>
      </c>
      <c r="D21" s="164">
        <v>124</v>
      </c>
      <c r="E21" s="164">
        <v>145</v>
      </c>
      <c r="F21" s="164">
        <v>138</v>
      </c>
      <c r="G21" s="164">
        <v>147</v>
      </c>
      <c r="H21" s="110">
        <v>120</v>
      </c>
      <c r="I21" s="110">
        <v>152</v>
      </c>
      <c r="J21" s="107">
        <v>60</v>
      </c>
      <c r="K21" s="30">
        <f t="shared" si="0"/>
        <v>886</v>
      </c>
      <c r="L21" s="105">
        <f t="shared" si="1"/>
        <v>147.66666666666666</v>
      </c>
      <c r="M21" s="354">
        <f>SUM(K21:K22)</f>
        <v>1935</v>
      </c>
    </row>
    <row r="22" spans="2:13" ht="15.6">
      <c r="B22" s="360"/>
      <c r="C22" s="141" t="s">
        <v>28</v>
      </c>
      <c r="D22" s="164">
        <v>172</v>
      </c>
      <c r="E22" s="164">
        <v>165</v>
      </c>
      <c r="F22" s="164">
        <v>160</v>
      </c>
      <c r="G22" s="164">
        <v>174</v>
      </c>
      <c r="H22" s="110">
        <v>167</v>
      </c>
      <c r="I22" s="110">
        <v>211</v>
      </c>
      <c r="J22" s="107"/>
      <c r="K22" s="30">
        <f t="shared" si="0"/>
        <v>1049</v>
      </c>
      <c r="L22" s="105">
        <f t="shared" si="1"/>
        <v>174.83333333333334</v>
      </c>
      <c r="M22" s="326"/>
    </row>
    <row r="23" spans="2:13" ht="15.6">
      <c r="B23" s="334">
        <v>4</v>
      </c>
      <c r="C23" s="102" t="s">
        <v>26</v>
      </c>
      <c r="D23" s="103">
        <v>111</v>
      </c>
      <c r="E23" s="103">
        <v>142</v>
      </c>
      <c r="F23" s="103">
        <v>107</v>
      </c>
      <c r="G23" s="103">
        <v>163</v>
      </c>
      <c r="H23" s="25">
        <v>168</v>
      </c>
      <c r="I23" s="25">
        <v>111</v>
      </c>
      <c r="J23" s="104">
        <v>60</v>
      </c>
      <c r="K23" s="25">
        <f t="shared" si="0"/>
        <v>862</v>
      </c>
      <c r="L23" s="105">
        <f t="shared" si="1"/>
        <v>143.66666666666666</v>
      </c>
      <c r="M23" s="354">
        <f>SUM(K23:K24)</f>
        <v>1885</v>
      </c>
    </row>
    <row r="24" spans="2:13" ht="15.6">
      <c r="B24" s="331"/>
      <c r="C24" s="29" t="s">
        <v>36</v>
      </c>
      <c r="D24" s="65">
        <v>147</v>
      </c>
      <c r="E24" s="65">
        <v>172</v>
      </c>
      <c r="F24" s="65">
        <v>194</v>
      </c>
      <c r="G24" s="65">
        <v>168</v>
      </c>
      <c r="H24" s="30">
        <v>196</v>
      </c>
      <c r="I24" s="30">
        <v>146</v>
      </c>
      <c r="J24" s="104"/>
      <c r="K24" s="30">
        <f t="shared" si="0"/>
        <v>1023</v>
      </c>
      <c r="L24" s="97">
        <f t="shared" si="1"/>
        <v>170.5</v>
      </c>
      <c r="M24" s="326"/>
    </row>
  </sheetData>
  <mergeCells count="23">
    <mergeCell ref="M13:M14"/>
    <mergeCell ref="B3:B4"/>
    <mergeCell ref="M3:M4"/>
    <mergeCell ref="B5:B6"/>
    <mergeCell ref="M5:M6"/>
    <mergeCell ref="B7:B8"/>
    <mergeCell ref="M7:M8"/>
    <mergeCell ref="E1:J1"/>
    <mergeCell ref="B23:B24"/>
    <mergeCell ref="M23:M24"/>
    <mergeCell ref="B21:B22"/>
    <mergeCell ref="M21:M22"/>
    <mergeCell ref="B15:B16"/>
    <mergeCell ref="M15:M16"/>
    <mergeCell ref="B17:B18"/>
    <mergeCell ref="M17:M18"/>
    <mergeCell ref="B19:B20"/>
    <mergeCell ref="M19:M20"/>
    <mergeCell ref="B9:B10"/>
    <mergeCell ref="M9:M10"/>
    <mergeCell ref="B11:B12"/>
    <mergeCell ref="M11:M12"/>
    <mergeCell ref="B13:B1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26"/>
  <sheetViews>
    <sheetView workbookViewId="0">
      <selection sqref="A1:B26"/>
    </sheetView>
  </sheetViews>
  <sheetFormatPr defaultRowHeight="13.2"/>
  <cols>
    <col min="1" max="1" width="22.33203125" customWidth="1"/>
  </cols>
  <sheetData>
    <row r="1" spans="1:3" ht="15.6">
      <c r="A1" s="6" t="s">
        <v>40</v>
      </c>
      <c r="B1" s="83">
        <v>900</v>
      </c>
    </row>
    <row r="2" spans="1:3" ht="15.6">
      <c r="A2" s="24" t="s">
        <v>28</v>
      </c>
      <c r="B2" s="83">
        <v>900</v>
      </c>
    </row>
    <row r="3" spans="1:3" ht="15.6">
      <c r="A3" s="33" t="s">
        <v>25</v>
      </c>
      <c r="B3" s="83">
        <v>900</v>
      </c>
    </row>
    <row r="4" spans="1:3" ht="15.6">
      <c r="A4" s="24" t="s">
        <v>36</v>
      </c>
      <c r="B4" s="83">
        <v>900</v>
      </c>
    </row>
    <row r="5" spans="1:3" ht="15.6">
      <c r="A5" s="12" t="s">
        <v>30</v>
      </c>
      <c r="B5" s="83">
        <v>900</v>
      </c>
    </row>
    <row r="6" spans="1:3" ht="15.6">
      <c r="A6" s="12" t="s">
        <v>43</v>
      </c>
      <c r="B6" s="83">
        <v>900</v>
      </c>
    </row>
    <row r="7" spans="1:3" ht="15.6">
      <c r="A7" s="29" t="s">
        <v>92</v>
      </c>
      <c r="B7" s="83" t="s">
        <v>101</v>
      </c>
    </row>
    <row r="8" spans="1:3" ht="15.6">
      <c r="A8" s="12" t="s">
        <v>94</v>
      </c>
      <c r="B8" s="83" t="s">
        <v>101</v>
      </c>
    </row>
    <row r="9" spans="1:3" ht="15.6">
      <c r="A9" s="12" t="s">
        <v>91</v>
      </c>
      <c r="B9" s="83" t="s">
        <v>101</v>
      </c>
    </row>
    <row r="10" spans="1:3" ht="15.6">
      <c r="A10" s="33" t="s">
        <v>90</v>
      </c>
      <c r="B10" s="83">
        <v>500</v>
      </c>
      <c r="C10" s="114">
        <v>0.5</v>
      </c>
    </row>
    <row r="11" spans="1:3" ht="15.6">
      <c r="A11" s="24" t="s">
        <v>31</v>
      </c>
      <c r="B11" s="83">
        <v>900</v>
      </c>
    </row>
    <row r="12" spans="1:3" ht="15.6">
      <c r="A12" s="29" t="s">
        <v>34</v>
      </c>
      <c r="B12" s="83">
        <v>900</v>
      </c>
    </row>
    <row r="13" spans="1:3" ht="15.6">
      <c r="A13" s="29" t="s">
        <v>33</v>
      </c>
      <c r="B13" s="83">
        <v>900</v>
      </c>
    </row>
    <row r="14" spans="1:3" ht="15.6">
      <c r="A14" s="108" t="s">
        <v>32</v>
      </c>
      <c r="B14" s="83">
        <v>900</v>
      </c>
    </row>
    <row r="15" spans="1:3" ht="15.6">
      <c r="A15" s="12" t="s">
        <v>29</v>
      </c>
      <c r="B15" s="83">
        <v>900</v>
      </c>
    </row>
    <row r="16" spans="1:3" ht="15.6">
      <c r="A16" s="24" t="s">
        <v>85</v>
      </c>
      <c r="B16" s="83">
        <v>900</v>
      </c>
    </row>
    <row r="17" spans="1:3" ht="15.6">
      <c r="A17" s="24" t="s">
        <v>35</v>
      </c>
      <c r="B17" s="83">
        <v>900</v>
      </c>
    </row>
    <row r="18" spans="1:3" ht="15.6">
      <c r="A18" s="108" t="s">
        <v>26</v>
      </c>
      <c r="B18" s="83">
        <v>900</v>
      </c>
    </row>
    <row r="19" spans="1:3" ht="15.6">
      <c r="A19" s="24" t="s">
        <v>58</v>
      </c>
      <c r="B19" s="83">
        <v>900</v>
      </c>
    </row>
    <row r="20" spans="1:3" ht="15.6">
      <c r="A20" s="33" t="s">
        <v>59</v>
      </c>
      <c r="B20" s="83">
        <v>900</v>
      </c>
    </row>
    <row r="21" spans="1:3" ht="15.6">
      <c r="A21" s="48" t="s">
        <v>93</v>
      </c>
      <c r="B21" s="83" t="s">
        <v>101</v>
      </c>
    </row>
    <row r="22" spans="1:3" ht="15.6">
      <c r="A22" s="48" t="s">
        <v>103</v>
      </c>
      <c r="B22" s="83">
        <v>800</v>
      </c>
      <c r="C22" s="114">
        <v>0.5</v>
      </c>
    </row>
    <row r="23" spans="1:3" ht="15.6">
      <c r="A23" s="48" t="s">
        <v>104</v>
      </c>
      <c r="B23" s="83">
        <v>800</v>
      </c>
    </row>
    <row r="24" spans="1:3" ht="15.6">
      <c r="A24" s="33" t="s">
        <v>96</v>
      </c>
      <c r="B24" s="83">
        <v>500</v>
      </c>
    </row>
    <row r="25" spans="1:3">
      <c r="A25" t="s">
        <v>102</v>
      </c>
      <c r="B25">
        <v>20600</v>
      </c>
    </row>
    <row r="26" spans="1:3" ht="15.6">
      <c r="A26" s="4" t="s">
        <v>105</v>
      </c>
      <c r="B26">
        <v>17000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82"/>
  <sheetViews>
    <sheetView view="pageBreakPreview" zoomScale="70" zoomScaleNormal="100" zoomScaleSheetLayoutView="70" workbookViewId="0">
      <selection sqref="A1:R82"/>
    </sheetView>
  </sheetViews>
  <sheetFormatPr defaultRowHeight="13.2"/>
  <cols>
    <col min="2" max="2" width="25.33203125" customWidth="1"/>
  </cols>
  <sheetData>
    <row r="1" spans="1:14" ht="21">
      <c r="A1" s="319" t="s">
        <v>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</row>
    <row r="2" spans="1:14" ht="28.8">
      <c r="A2" s="320" t="s">
        <v>106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4" ht="21">
      <c r="A3" s="321" t="s">
        <v>9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</row>
    <row r="4" spans="1:14" ht="21.6" thickBot="1">
      <c r="A4" s="318" t="s">
        <v>10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</row>
    <row r="5" spans="1:14" ht="31.8" thickBot="1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136" t="s">
        <v>15</v>
      </c>
      <c r="L5" s="4"/>
      <c r="M5" s="4"/>
      <c r="N5" s="4"/>
    </row>
    <row r="6" spans="1:14" ht="15.6">
      <c r="A6" s="5">
        <v>1</v>
      </c>
      <c r="B6" s="6" t="s">
        <v>28</v>
      </c>
      <c r="C6" s="7">
        <v>158</v>
      </c>
      <c r="D6" s="7">
        <v>159</v>
      </c>
      <c r="E6" s="7">
        <v>164</v>
      </c>
      <c r="F6" s="8">
        <v>201</v>
      </c>
      <c r="G6" s="7">
        <v>138</v>
      </c>
      <c r="H6" s="7">
        <v>156</v>
      </c>
      <c r="I6" s="7"/>
      <c r="J6" s="9">
        <f t="shared" ref="J6:J13" si="0">SUM(C6:I6)</f>
        <v>976</v>
      </c>
      <c r="K6" s="45">
        <f t="shared" ref="K6:K13" si="1">J6/6</f>
        <v>162.66666666666666</v>
      </c>
      <c r="L6" s="11"/>
      <c r="M6" s="11"/>
      <c r="N6" s="11"/>
    </row>
    <row r="7" spans="1:14" ht="15.6">
      <c r="A7" s="162">
        <v>2</v>
      </c>
      <c r="B7" s="24" t="s">
        <v>40</v>
      </c>
      <c r="C7" s="25">
        <v>173</v>
      </c>
      <c r="D7" s="25">
        <v>149</v>
      </c>
      <c r="E7" s="25">
        <v>135</v>
      </c>
      <c r="F7" s="26">
        <v>151</v>
      </c>
      <c r="G7" s="25">
        <v>174</v>
      </c>
      <c r="H7" s="25">
        <v>149</v>
      </c>
      <c r="I7" s="25"/>
      <c r="J7" s="36">
        <f t="shared" si="0"/>
        <v>931</v>
      </c>
      <c r="K7" s="39">
        <f t="shared" si="1"/>
        <v>155.16666666666666</v>
      </c>
      <c r="L7" s="11"/>
      <c r="M7" s="11"/>
      <c r="N7" s="11"/>
    </row>
    <row r="8" spans="1:14" ht="16.2" thickBot="1">
      <c r="A8" s="174">
        <v>3</v>
      </c>
      <c r="B8" s="116" t="s">
        <v>25</v>
      </c>
      <c r="C8" s="160">
        <v>175</v>
      </c>
      <c r="D8" s="160">
        <v>162</v>
      </c>
      <c r="E8" s="160">
        <v>139</v>
      </c>
      <c r="F8" s="119">
        <v>128</v>
      </c>
      <c r="G8" s="160">
        <v>179</v>
      </c>
      <c r="H8" s="160">
        <v>148</v>
      </c>
      <c r="I8" s="160"/>
      <c r="J8" s="21">
        <f t="shared" si="0"/>
        <v>931</v>
      </c>
      <c r="K8" s="22">
        <f t="shared" si="1"/>
        <v>155.16666666666666</v>
      </c>
      <c r="L8" s="11"/>
      <c r="M8" s="11"/>
      <c r="N8" s="11"/>
    </row>
    <row r="9" spans="1:14" ht="15.6">
      <c r="A9" s="91">
        <v>4</v>
      </c>
      <c r="B9" s="12" t="s">
        <v>47</v>
      </c>
      <c r="C9" s="13">
        <v>167</v>
      </c>
      <c r="D9" s="13">
        <v>158</v>
      </c>
      <c r="E9" s="13">
        <v>177</v>
      </c>
      <c r="F9" s="14">
        <v>149</v>
      </c>
      <c r="G9" s="13">
        <v>105</v>
      </c>
      <c r="H9" s="13">
        <v>130</v>
      </c>
      <c r="I9" s="13"/>
      <c r="J9" s="15">
        <f t="shared" si="0"/>
        <v>886</v>
      </c>
      <c r="K9" s="37">
        <f t="shared" si="1"/>
        <v>147.66666666666666</v>
      </c>
      <c r="L9" s="11"/>
      <c r="M9" s="11"/>
      <c r="N9" s="11"/>
    </row>
    <row r="10" spans="1:14" ht="15.6">
      <c r="A10" s="139">
        <v>5</v>
      </c>
      <c r="B10" s="12" t="s">
        <v>30</v>
      </c>
      <c r="C10" s="13">
        <v>143</v>
      </c>
      <c r="D10" s="13">
        <v>154</v>
      </c>
      <c r="E10" s="13">
        <v>127</v>
      </c>
      <c r="F10" s="14">
        <v>156</v>
      </c>
      <c r="G10" s="13">
        <v>169</v>
      </c>
      <c r="H10" s="13">
        <v>147</v>
      </c>
      <c r="I10" s="13">
        <v>-48</v>
      </c>
      <c r="J10" s="36">
        <f t="shared" si="0"/>
        <v>848</v>
      </c>
      <c r="K10" s="39">
        <f t="shared" si="1"/>
        <v>141.33333333333334</v>
      </c>
      <c r="L10" s="11"/>
      <c r="M10" s="11"/>
      <c r="N10" s="11"/>
    </row>
    <row r="11" spans="1:14" ht="15.6">
      <c r="A11" s="135">
        <v>6</v>
      </c>
      <c r="B11" s="24" t="s">
        <v>36</v>
      </c>
      <c r="C11" s="25">
        <v>172</v>
      </c>
      <c r="D11" s="25">
        <v>145</v>
      </c>
      <c r="E11" s="25">
        <v>130</v>
      </c>
      <c r="F11" s="25">
        <v>146</v>
      </c>
      <c r="G11" s="25">
        <v>130</v>
      </c>
      <c r="H11" s="25">
        <v>153</v>
      </c>
      <c r="I11" s="25">
        <v>-48</v>
      </c>
      <c r="J11" s="36">
        <f t="shared" si="0"/>
        <v>828</v>
      </c>
      <c r="K11" s="37">
        <f t="shared" si="1"/>
        <v>138</v>
      </c>
      <c r="L11" s="11"/>
      <c r="M11" s="11"/>
      <c r="N11" s="11"/>
    </row>
    <row r="12" spans="1:14" ht="15.6">
      <c r="A12" s="87">
        <v>7</v>
      </c>
      <c r="B12" s="33" t="s">
        <v>27</v>
      </c>
      <c r="C12" s="34">
        <v>125</v>
      </c>
      <c r="D12" s="34">
        <v>146</v>
      </c>
      <c r="E12" s="34">
        <v>154</v>
      </c>
      <c r="F12" s="35">
        <v>116</v>
      </c>
      <c r="G12" s="34">
        <v>146</v>
      </c>
      <c r="H12" s="34">
        <v>124</v>
      </c>
      <c r="I12" s="34"/>
      <c r="J12" s="36">
        <f t="shared" si="0"/>
        <v>811</v>
      </c>
      <c r="K12" s="16">
        <f t="shared" si="1"/>
        <v>135.16666666666666</v>
      </c>
      <c r="L12" s="11"/>
      <c r="M12" s="11"/>
      <c r="N12" s="11"/>
    </row>
    <row r="13" spans="1:14" ht="15.6">
      <c r="A13" s="38">
        <v>8</v>
      </c>
      <c r="B13" s="24" t="s">
        <v>90</v>
      </c>
      <c r="C13" s="25">
        <v>131</v>
      </c>
      <c r="D13" s="25">
        <v>108</v>
      </c>
      <c r="E13" s="25">
        <v>119</v>
      </c>
      <c r="F13" s="25">
        <v>158</v>
      </c>
      <c r="G13" s="25">
        <v>125</v>
      </c>
      <c r="H13" s="25">
        <v>104</v>
      </c>
      <c r="I13" s="25"/>
      <c r="J13" s="15">
        <f t="shared" si="0"/>
        <v>745</v>
      </c>
      <c r="K13" s="39">
        <f t="shared" si="1"/>
        <v>124.16666666666667</v>
      </c>
      <c r="L13" s="11"/>
      <c r="M13" s="11"/>
      <c r="N13" s="11"/>
    </row>
    <row r="14" spans="1:14" ht="21.6" thickBot="1">
      <c r="A14" s="318" t="s">
        <v>16</v>
      </c>
      <c r="B14" s="318"/>
      <c r="C14" s="318"/>
      <c r="D14" s="318"/>
      <c r="E14" s="318"/>
      <c r="F14" s="318"/>
      <c r="G14" s="318"/>
      <c r="H14" s="318"/>
      <c r="I14" s="318"/>
      <c r="J14" s="318"/>
      <c r="K14" s="318"/>
      <c r="L14" s="318"/>
      <c r="M14" s="11"/>
      <c r="N14" s="11"/>
    </row>
    <row r="15" spans="1:14" ht="31.8" thickBot="1">
      <c r="A15" s="40" t="s">
        <v>11</v>
      </c>
      <c r="B15" s="41" t="s">
        <v>12</v>
      </c>
      <c r="C15" s="41" t="s">
        <v>1</v>
      </c>
      <c r="D15" s="41" t="s">
        <v>2</v>
      </c>
      <c r="E15" s="41" t="s">
        <v>3</v>
      </c>
      <c r="F15" s="41" t="s">
        <v>4</v>
      </c>
      <c r="G15" s="41" t="s">
        <v>5</v>
      </c>
      <c r="H15" s="41" t="s">
        <v>6</v>
      </c>
      <c r="I15" s="41" t="s">
        <v>13</v>
      </c>
      <c r="J15" s="42" t="s">
        <v>14</v>
      </c>
      <c r="K15" s="43" t="s">
        <v>15</v>
      </c>
      <c r="L15" s="44"/>
      <c r="M15" s="44"/>
      <c r="N15" s="44"/>
    </row>
    <row r="16" spans="1:14" ht="15.6">
      <c r="A16" s="5">
        <v>1</v>
      </c>
      <c r="B16" s="84" t="s">
        <v>31</v>
      </c>
      <c r="C16" s="58">
        <v>217</v>
      </c>
      <c r="D16" s="58">
        <v>150</v>
      </c>
      <c r="E16" s="58">
        <v>177</v>
      </c>
      <c r="F16" s="127">
        <v>161</v>
      </c>
      <c r="G16" s="58">
        <v>148</v>
      </c>
      <c r="H16" s="58">
        <v>155</v>
      </c>
      <c r="I16" s="58">
        <v>-30</v>
      </c>
      <c r="J16" s="85">
        <f t="shared" ref="J16:J23" si="2">SUM(C16:I16)</f>
        <v>978</v>
      </c>
      <c r="K16" s="129">
        <f t="shared" ref="K16:K23" si="3">J16/6</f>
        <v>163</v>
      </c>
      <c r="L16" s="44"/>
      <c r="M16" s="44"/>
      <c r="N16" s="44"/>
    </row>
    <row r="17" spans="1:14" ht="15.6">
      <c r="A17" s="126">
        <v>2</v>
      </c>
      <c r="B17" s="29" t="s">
        <v>26</v>
      </c>
      <c r="C17" s="30">
        <v>153</v>
      </c>
      <c r="D17" s="30">
        <v>181</v>
      </c>
      <c r="E17" s="30">
        <v>141</v>
      </c>
      <c r="F17" s="65">
        <v>159</v>
      </c>
      <c r="G17" s="30">
        <v>150</v>
      </c>
      <c r="H17" s="30">
        <v>148</v>
      </c>
      <c r="I17" s="30">
        <v>-30</v>
      </c>
      <c r="J17" s="27">
        <f t="shared" si="2"/>
        <v>902</v>
      </c>
      <c r="K17" s="47">
        <f t="shared" si="3"/>
        <v>150.33333333333334</v>
      </c>
      <c r="L17" s="44"/>
      <c r="M17" s="44"/>
      <c r="N17" s="44"/>
    </row>
    <row r="18" spans="1:14" ht="16.2" thickBot="1">
      <c r="A18" s="175">
        <v>3</v>
      </c>
      <c r="B18" s="50" t="s">
        <v>34</v>
      </c>
      <c r="C18" s="68">
        <v>160</v>
      </c>
      <c r="D18" s="68">
        <v>126</v>
      </c>
      <c r="E18" s="68">
        <v>141</v>
      </c>
      <c r="F18" s="68">
        <v>129</v>
      </c>
      <c r="G18" s="68">
        <v>135</v>
      </c>
      <c r="H18" s="68">
        <v>148</v>
      </c>
      <c r="I18" s="51"/>
      <c r="J18" s="52">
        <f t="shared" si="2"/>
        <v>839</v>
      </c>
      <c r="K18" s="53">
        <f t="shared" si="3"/>
        <v>139.83333333333334</v>
      </c>
      <c r="L18" s="44"/>
      <c r="M18" s="44"/>
      <c r="N18" s="44"/>
    </row>
    <row r="19" spans="1:14" ht="15.6">
      <c r="A19" s="91">
        <v>4</v>
      </c>
      <c r="B19" s="84" t="s">
        <v>85</v>
      </c>
      <c r="C19" s="58">
        <v>127</v>
      </c>
      <c r="D19" s="58">
        <v>160</v>
      </c>
      <c r="E19" s="58">
        <v>131</v>
      </c>
      <c r="F19" s="127">
        <v>121</v>
      </c>
      <c r="G19" s="58">
        <v>111</v>
      </c>
      <c r="H19" s="58">
        <v>127</v>
      </c>
      <c r="I19" s="58"/>
      <c r="J19" s="85">
        <f t="shared" si="2"/>
        <v>777</v>
      </c>
      <c r="K19" s="129">
        <f t="shared" si="3"/>
        <v>129.5</v>
      </c>
      <c r="L19" s="44"/>
      <c r="M19" s="44"/>
      <c r="N19" s="44"/>
    </row>
    <row r="20" spans="1:14" ht="15.6">
      <c r="A20" s="147">
        <v>5</v>
      </c>
      <c r="B20" s="108" t="s">
        <v>29</v>
      </c>
      <c r="C20" s="26">
        <v>116</v>
      </c>
      <c r="D20" s="26">
        <v>136</v>
      </c>
      <c r="E20" s="26">
        <v>146</v>
      </c>
      <c r="F20" s="26">
        <v>104</v>
      </c>
      <c r="G20" s="26">
        <v>136</v>
      </c>
      <c r="H20" s="26">
        <v>139</v>
      </c>
      <c r="I20" s="25"/>
      <c r="J20" s="31">
        <f t="shared" si="2"/>
        <v>777</v>
      </c>
      <c r="K20" s="32">
        <f t="shared" si="3"/>
        <v>129.5</v>
      </c>
      <c r="L20" s="44"/>
      <c r="M20" s="44"/>
      <c r="N20" s="44"/>
    </row>
    <row r="21" spans="1:14" ht="15.6">
      <c r="A21" s="87">
        <v>6</v>
      </c>
      <c r="B21" s="24" t="s">
        <v>32</v>
      </c>
      <c r="C21" s="25">
        <v>149</v>
      </c>
      <c r="D21" s="25">
        <v>139</v>
      </c>
      <c r="E21" s="25">
        <v>131</v>
      </c>
      <c r="F21" s="26">
        <v>124</v>
      </c>
      <c r="G21" s="25">
        <v>103</v>
      </c>
      <c r="H21" s="25">
        <v>110</v>
      </c>
      <c r="I21" s="25">
        <v>-30</v>
      </c>
      <c r="J21" s="27">
        <f t="shared" si="2"/>
        <v>726</v>
      </c>
      <c r="K21" s="32">
        <f t="shared" si="3"/>
        <v>121</v>
      </c>
      <c r="L21" s="44"/>
      <c r="M21" s="44"/>
      <c r="N21" s="44"/>
    </row>
    <row r="22" spans="1:14" ht="15.6">
      <c r="A22" s="87">
        <v>7</v>
      </c>
      <c r="B22" s="12" t="s">
        <v>35</v>
      </c>
      <c r="C22" s="13">
        <v>119</v>
      </c>
      <c r="D22" s="13">
        <v>114</v>
      </c>
      <c r="E22" s="13">
        <v>112</v>
      </c>
      <c r="F22" s="13">
        <v>90</v>
      </c>
      <c r="G22" s="13">
        <v>156</v>
      </c>
      <c r="H22" s="13">
        <v>118</v>
      </c>
      <c r="I22" s="13"/>
      <c r="J22" s="15">
        <f t="shared" si="2"/>
        <v>709</v>
      </c>
      <c r="K22" s="39">
        <f t="shared" si="3"/>
        <v>118.16666666666667</v>
      </c>
      <c r="L22" s="44"/>
      <c r="M22" s="44"/>
      <c r="N22" s="44"/>
    </row>
    <row r="23" spans="1:14" ht="15.6">
      <c r="A23" s="87">
        <v>8</v>
      </c>
      <c r="B23" s="24" t="s">
        <v>58</v>
      </c>
      <c r="C23" s="25">
        <v>125</v>
      </c>
      <c r="D23" s="25">
        <v>123</v>
      </c>
      <c r="E23" s="25">
        <v>121</v>
      </c>
      <c r="F23" s="26">
        <v>96</v>
      </c>
      <c r="G23" s="25">
        <v>117</v>
      </c>
      <c r="H23" s="25">
        <v>104</v>
      </c>
      <c r="I23" s="25"/>
      <c r="J23" s="27">
        <f t="shared" si="2"/>
        <v>686</v>
      </c>
      <c r="K23" s="32">
        <f t="shared" si="3"/>
        <v>114.33333333333333</v>
      </c>
      <c r="L23" s="44"/>
      <c r="M23" s="44"/>
      <c r="N23" s="44"/>
    </row>
    <row r="24" spans="1:14" ht="21.6" thickBot="1">
      <c r="A24" s="11"/>
      <c r="B24" s="54"/>
      <c r="C24" s="54"/>
      <c r="D24" s="352" t="s">
        <v>17</v>
      </c>
      <c r="E24" s="352"/>
      <c r="F24" s="352"/>
      <c r="G24" s="352"/>
      <c r="H24" s="352"/>
      <c r="I24" s="352"/>
      <c r="J24" s="54"/>
      <c r="K24" s="54"/>
      <c r="L24" s="54"/>
      <c r="M24" s="44"/>
      <c r="N24" s="44"/>
    </row>
    <row r="25" spans="1:14" ht="31.8" thickBot="1">
      <c r="A25" s="1" t="s">
        <v>11</v>
      </c>
      <c r="B25" s="41" t="s">
        <v>12</v>
      </c>
      <c r="C25" s="41" t="s">
        <v>1</v>
      </c>
      <c r="D25" s="41" t="s">
        <v>2</v>
      </c>
      <c r="E25" s="41" t="s">
        <v>3</v>
      </c>
      <c r="F25" s="41" t="s">
        <v>4</v>
      </c>
      <c r="G25" s="41" t="s">
        <v>5</v>
      </c>
      <c r="H25" s="41" t="s">
        <v>6</v>
      </c>
      <c r="I25" s="41" t="s">
        <v>7</v>
      </c>
      <c r="J25" s="41" t="s">
        <v>14</v>
      </c>
      <c r="K25" s="41" t="s">
        <v>15</v>
      </c>
      <c r="L25" s="55" t="s">
        <v>18</v>
      </c>
      <c r="M25" s="44"/>
      <c r="N25" s="44"/>
    </row>
    <row r="26" spans="1:14" ht="15.6">
      <c r="A26" s="353">
        <v>1</v>
      </c>
      <c r="B26" s="141" t="s">
        <v>31</v>
      </c>
      <c r="C26" s="164">
        <v>217</v>
      </c>
      <c r="D26" s="164">
        <v>150</v>
      </c>
      <c r="E26" s="164">
        <v>177</v>
      </c>
      <c r="F26" s="164">
        <v>161</v>
      </c>
      <c r="G26" s="165">
        <v>148</v>
      </c>
      <c r="H26" s="165">
        <v>155</v>
      </c>
      <c r="I26" s="166">
        <v>60</v>
      </c>
      <c r="J26" s="58">
        <f t="shared" ref="J26:J41" si="4">SUM(C26:I26)</f>
        <v>1068</v>
      </c>
      <c r="K26" s="59">
        <f t="shared" ref="K26:K41" si="5">J26/6</f>
        <v>178</v>
      </c>
      <c r="L26" s="325">
        <f>SUM(J26:J27)</f>
        <v>1954</v>
      </c>
      <c r="M26" s="44"/>
      <c r="N26" s="44"/>
    </row>
    <row r="27" spans="1:14" ht="15.6">
      <c r="A27" s="323"/>
      <c r="B27" s="141" t="s">
        <v>47</v>
      </c>
      <c r="C27" s="164">
        <v>167</v>
      </c>
      <c r="D27" s="164">
        <v>158</v>
      </c>
      <c r="E27" s="164">
        <v>177</v>
      </c>
      <c r="F27" s="164">
        <v>149</v>
      </c>
      <c r="G27" s="165">
        <v>105</v>
      </c>
      <c r="H27" s="165">
        <v>130</v>
      </c>
      <c r="I27" s="96"/>
      <c r="J27" s="25">
        <f t="shared" si="4"/>
        <v>886</v>
      </c>
      <c r="K27" s="62">
        <f t="shared" si="5"/>
        <v>147.66666666666666</v>
      </c>
      <c r="L27" s="326"/>
      <c r="M27" s="44"/>
    </row>
    <row r="28" spans="1:14" ht="15.6">
      <c r="A28" s="345">
        <v>2</v>
      </c>
      <c r="B28" s="141" t="s">
        <v>26</v>
      </c>
      <c r="C28" s="164">
        <v>153</v>
      </c>
      <c r="D28" s="164">
        <v>181</v>
      </c>
      <c r="E28" s="164">
        <v>141</v>
      </c>
      <c r="F28" s="164">
        <v>159</v>
      </c>
      <c r="G28" s="165">
        <v>150</v>
      </c>
      <c r="H28" s="165">
        <v>148</v>
      </c>
      <c r="I28" s="167">
        <v>60</v>
      </c>
      <c r="J28" s="25">
        <f t="shared" si="4"/>
        <v>992</v>
      </c>
      <c r="K28" s="97">
        <f t="shared" si="5"/>
        <v>165.33333333333334</v>
      </c>
      <c r="L28" s="354">
        <f>SUM(J28:J29)</f>
        <v>1868</v>
      </c>
    </row>
    <row r="29" spans="1:14" ht="15.6">
      <c r="A29" s="323"/>
      <c r="B29" s="63" t="s">
        <v>36</v>
      </c>
      <c r="C29" s="94">
        <v>172</v>
      </c>
      <c r="D29" s="94">
        <v>145</v>
      </c>
      <c r="E29" s="94">
        <v>130</v>
      </c>
      <c r="F29" s="94">
        <v>146</v>
      </c>
      <c r="G29" s="98">
        <v>130</v>
      </c>
      <c r="H29" s="98">
        <v>153</v>
      </c>
      <c r="I29" s="96"/>
      <c r="J29" s="30">
        <f t="shared" si="4"/>
        <v>876</v>
      </c>
      <c r="K29" s="97">
        <f t="shared" si="5"/>
        <v>146</v>
      </c>
      <c r="L29" s="326"/>
    </row>
    <row r="30" spans="1:14" ht="15.6">
      <c r="A30" s="345">
        <v>3</v>
      </c>
      <c r="B30" s="29" t="s">
        <v>34</v>
      </c>
      <c r="C30" s="65">
        <v>160</v>
      </c>
      <c r="D30" s="65">
        <v>126</v>
      </c>
      <c r="E30" s="65">
        <v>141</v>
      </c>
      <c r="F30" s="65">
        <v>129</v>
      </c>
      <c r="G30" s="30">
        <v>135</v>
      </c>
      <c r="H30" s="30">
        <v>148</v>
      </c>
      <c r="I30" s="104">
        <v>60</v>
      </c>
      <c r="J30" s="25">
        <f t="shared" si="4"/>
        <v>899</v>
      </c>
      <c r="K30" s="66">
        <f t="shared" si="5"/>
        <v>149.83333333333334</v>
      </c>
      <c r="L30" s="354">
        <f>SUM(J30:J31)</f>
        <v>1830</v>
      </c>
    </row>
    <row r="31" spans="1:14" ht="16.2" thickBot="1">
      <c r="A31" s="355"/>
      <c r="B31" s="49" t="s">
        <v>40</v>
      </c>
      <c r="C31" s="68">
        <v>173</v>
      </c>
      <c r="D31" s="68">
        <v>149</v>
      </c>
      <c r="E31" s="68">
        <v>135</v>
      </c>
      <c r="F31" s="68">
        <v>151</v>
      </c>
      <c r="G31" s="51">
        <v>174</v>
      </c>
      <c r="H31" s="51">
        <v>149</v>
      </c>
      <c r="I31" s="179"/>
      <c r="J31" s="51">
        <f t="shared" si="4"/>
        <v>931</v>
      </c>
      <c r="K31" s="69">
        <f t="shared" si="5"/>
        <v>155.16666666666666</v>
      </c>
      <c r="L31" s="356"/>
    </row>
    <row r="32" spans="1:14" ht="15.6">
      <c r="A32" s="367">
        <v>4</v>
      </c>
      <c r="B32" s="176" t="s">
        <v>35</v>
      </c>
      <c r="C32" s="177">
        <v>119</v>
      </c>
      <c r="D32" s="177">
        <v>114</v>
      </c>
      <c r="E32" s="177">
        <v>112</v>
      </c>
      <c r="F32" s="177">
        <v>90</v>
      </c>
      <c r="G32" s="178">
        <v>156</v>
      </c>
      <c r="H32" s="178">
        <v>118</v>
      </c>
      <c r="I32" s="167">
        <v>60</v>
      </c>
      <c r="J32" s="25">
        <f t="shared" si="4"/>
        <v>769</v>
      </c>
      <c r="K32" s="168">
        <f t="shared" si="5"/>
        <v>128.16666666666666</v>
      </c>
      <c r="L32" s="325">
        <f t="shared" ref="L32:L38" si="6">SUM(J32:J33)</f>
        <v>1748</v>
      </c>
      <c r="N32" s="44"/>
    </row>
    <row r="33" spans="1:15" ht="15.6">
      <c r="A33" s="331"/>
      <c r="B33" s="63" t="s">
        <v>28</v>
      </c>
      <c r="C33" s="94">
        <v>158</v>
      </c>
      <c r="D33" s="94">
        <v>159</v>
      </c>
      <c r="E33" s="94">
        <v>164</v>
      </c>
      <c r="F33" s="94">
        <v>204</v>
      </c>
      <c r="G33" s="98">
        <v>138</v>
      </c>
      <c r="H33" s="98">
        <v>156</v>
      </c>
      <c r="I33" s="96"/>
      <c r="J33" s="30">
        <f t="shared" si="4"/>
        <v>979</v>
      </c>
      <c r="K33" s="66">
        <f t="shared" si="5"/>
        <v>163.16666666666666</v>
      </c>
      <c r="L33" s="326"/>
      <c r="N33" s="44"/>
    </row>
    <row r="34" spans="1:15" ht="15.6">
      <c r="A34" s="365">
        <v>5</v>
      </c>
      <c r="B34" s="141" t="s">
        <v>29</v>
      </c>
      <c r="C34" s="164">
        <v>116</v>
      </c>
      <c r="D34" s="164">
        <v>136</v>
      </c>
      <c r="E34" s="164">
        <v>146</v>
      </c>
      <c r="F34" s="164">
        <v>104</v>
      </c>
      <c r="G34" s="165">
        <v>136</v>
      </c>
      <c r="H34" s="165">
        <v>139</v>
      </c>
      <c r="I34" s="166">
        <v>60</v>
      </c>
      <c r="J34" s="30">
        <f t="shared" si="4"/>
        <v>837</v>
      </c>
      <c r="K34" s="171">
        <f t="shared" si="5"/>
        <v>139.5</v>
      </c>
      <c r="L34" s="354">
        <f t="shared" si="6"/>
        <v>1733</v>
      </c>
      <c r="N34" s="82"/>
    </row>
    <row r="35" spans="1:15" ht="15.6">
      <c r="A35" s="335"/>
      <c r="B35" s="63" t="s">
        <v>107</v>
      </c>
      <c r="C35" s="94">
        <v>143</v>
      </c>
      <c r="D35" s="94">
        <v>154</v>
      </c>
      <c r="E35" s="94">
        <v>127</v>
      </c>
      <c r="F35" s="94">
        <v>156</v>
      </c>
      <c r="G35" s="98">
        <v>169</v>
      </c>
      <c r="H35" s="98">
        <v>147</v>
      </c>
      <c r="I35" s="96"/>
      <c r="J35" s="30">
        <f t="shared" si="4"/>
        <v>896</v>
      </c>
      <c r="K35" s="171">
        <f t="shared" si="5"/>
        <v>149.33333333333334</v>
      </c>
      <c r="L35" s="326"/>
      <c r="N35" s="79"/>
    </row>
    <row r="36" spans="1:15" ht="15.6">
      <c r="A36" s="365">
        <v>6</v>
      </c>
      <c r="B36" s="109" t="s">
        <v>58</v>
      </c>
      <c r="C36" s="107">
        <v>125</v>
      </c>
      <c r="D36" s="107">
        <v>123</v>
      </c>
      <c r="E36" s="107">
        <v>121</v>
      </c>
      <c r="F36" s="107">
        <v>96</v>
      </c>
      <c r="G36" s="95">
        <v>117</v>
      </c>
      <c r="H36" s="95">
        <v>104</v>
      </c>
      <c r="I36" s="107">
        <v>60</v>
      </c>
      <c r="J36" s="25">
        <f t="shared" si="4"/>
        <v>746</v>
      </c>
      <c r="K36" s="168">
        <f t="shared" si="5"/>
        <v>124.33333333333333</v>
      </c>
      <c r="L36" s="339">
        <f t="shared" si="6"/>
        <v>1677</v>
      </c>
      <c r="N36" s="79"/>
    </row>
    <row r="37" spans="1:15" ht="15.6">
      <c r="A37" s="335"/>
      <c r="B37" s="63" t="s">
        <v>25</v>
      </c>
      <c r="C37" s="94">
        <v>175</v>
      </c>
      <c r="D37" s="94">
        <v>162</v>
      </c>
      <c r="E37" s="94">
        <v>139</v>
      </c>
      <c r="F37" s="94">
        <v>128</v>
      </c>
      <c r="G37" s="98">
        <v>179</v>
      </c>
      <c r="H37" s="98">
        <v>148</v>
      </c>
      <c r="I37" s="94"/>
      <c r="J37" s="30">
        <f t="shared" si="4"/>
        <v>931</v>
      </c>
      <c r="K37" s="66">
        <f t="shared" si="5"/>
        <v>155.16666666666666</v>
      </c>
      <c r="L37" s="326"/>
      <c r="N37" s="79"/>
    </row>
    <row r="38" spans="1:15" ht="15.6">
      <c r="A38" s="365">
        <v>7</v>
      </c>
      <c r="B38" s="141" t="s">
        <v>85</v>
      </c>
      <c r="C38" s="164">
        <v>127</v>
      </c>
      <c r="D38" s="164">
        <v>160</v>
      </c>
      <c r="E38" s="164">
        <v>131</v>
      </c>
      <c r="F38" s="164">
        <v>121</v>
      </c>
      <c r="G38" s="110">
        <v>111</v>
      </c>
      <c r="H38" s="110">
        <v>127</v>
      </c>
      <c r="I38" s="107">
        <v>60</v>
      </c>
      <c r="J38" s="30">
        <f t="shared" si="4"/>
        <v>837</v>
      </c>
      <c r="K38" s="66">
        <f t="shared" si="5"/>
        <v>139.5</v>
      </c>
      <c r="L38" s="339">
        <f t="shared" si="6"/>
        <v>1648</v>
      </c>
      <c r="N38" s="79"/>
    </row>
    <row r="39" spans="1:15" ht="15.6">
      <c r="A39" s="335"/>
      <c r="B39" s="63" t="s">
        <v>27</v>
      </c>
      <c r="C39" s="94">
        <v>125</v>
      </c>
      <c r="D39" s="94">
        <v>146</v>
      </c>
      <c r="E39" s="94">
        <v>154</v>
      </c>
      <c r="F39" s="94">
        <v>116</v>
      </c>
      <c r="G39" s="99">
        <v>146</v>
      </c>
      <c r="H39" s="99">
        <v>124</v>
      </c>
      <c r="I39" s="94"/>
      <c r="J39" s="30">
        <f t="shared" si="4"/>
        <v>811</v>
      </c>
      <c r="K39" s="66">
        <f t="shared" si="5"/>
        <v>135.16666666666666</v>
      </c>
      <c r="L39" s="326"/>
      <c r="N39" s="79"/>
    </row>
    <row r="40" spans="1:15" ht="15.6">
      <c r="A40" s="334">
        <v>8</v>
      </c>
      <c r="B40" s="176" t="s">
        <v>32</v>
      </c>
      <c r="C40" s="177">
        <v>149</v>
      </c>
      <c r="D40" s="177">
        <v>139</v>
      </c>
      <c r="E40" s="177">
        <v>131</v>
      </c>
      <c r="F40" s="177">
        <v>124</v>
      </c>
      <c r="G40" s="178">
        <v>103</v>
      </c>
      <c r="H40" s="178">
        <v>101</v>
      </c>
      <c r="I40" s="167">
        <v>60</v>
      </c>
      <c r="J40" s="25">
        <f t="shared" si="4"/>
        <v>807</v>
      </c>
      <c r="K40" s="168">
        <f t="shared" si="5"/>
        <v>134.5</v>
      </c>
      <c r="L40" s="339">
        <f t="shared" ref="L40" si="7">SUM(J40:J41)</f>
        <v>1552</v>
      </c>
      <c r="N40" s="79"/>
    </row>
    <row r="41" spans="1:15" ht="15.6">
      <c r="A41" s="331"/>
      <c r="B41" s="63" t="s">
        <v>90</v>
      </c>
      <c r="C41" s="94">
        <v>131</v>
      </c>
      <c r="D41" s="94">
        <v>108</v>
      </c>
      <c r="E41" s="94">
        <v>119</v>
      </c>
      <c r="F41" s="94">
        <v>158</v>
      </c>
      <c r="G41" s="98">
        <v>125</v>
      </c>
      <c r="H41" s="98">
        <v>104</v>
      </c>
      <c r="I41" s="96"/>
      <c r="J41" s="30">
        <f t="shared" si="4"/>
        <v>745</v>
      </c>
      <c r="K41" s="66">
        <f t="shared" si="5"/>
        <v>124.16666666666667</v>
      </c>
      <c r="L41" s="326"/>
      <c r="N41" s="79"/>
    </row>
    <row r="42" spans="1:15" ht="15.6">
      <c r="A42" s="350" t="s">
        <v>109</v>
      </c>
      <c r="B42" s="350"/>
      <c r="C42" s="350"/>
      <c r="D42" s="350"/>
      <c r="E42" s="350"/>
      <c r="F42" s="350"/>
      <c r="G42" s="350"/>
      <c r="H42" s="350"/>
      <c r="I42" s="350"/>
      <c r="J42" s="350"/>
      <c r="K42" s="350"/>
      <c r="L42" s="72"/>
      <c r="N42" s="79"/>
    </row>
    <row r="43" spans="1:15" ht="15.6">
      <c r="A43" s="73" t="s">
        <v>0</v>
      </c>
      <c r="B43" s="74" t="s">
        <v>12</v>
      </c>
      <c r="C43" s="74" t="s">
        <v>19</v>
      </c>
      <c r="D43" s="74" t="s">
        <v>20</v>
      </c>
      <c r="E43" s="74" t="s">
        <v>21</v>
      </c>
      <c r="F43" s="74" t="s">
        <v>22</v>
      </c>
      <c r="G43" s="74" t="s">
        <v>37</v>
      </c>
      <c r="H43" s="74" t="s">
        <v>38</v>
      </c>
      <c r="I43" s="74" t="s">
        <v>39</v>
      </c>
      <c r="J43" s="74" t="s">
        <v>82</v>
      </c>
      <c r="K43" s="74" t="s">
        <v>86</v>
      </c>
      <c r="L43" s="74" t="s">
        <v>100</v>
      </c>
      <c r="M43" s="74" t="s">
        <v>108</v>
      </c>
      <c r="N43" s="74" t="s">
        <v>23</v>
      </c>
      <c r="O43" s="79"/>
    </row>
    <row r="44" spans="1:15" ht="15.6">
      <c r="A44" s="112">
        <v>1</v>
      </c>
      <c r="B44" s="12" t="s">
        <v>25</v>
      </c>
      <c r="C44" s="112">
        <v>100</v>
      </c>
      <c r="D44" s="113">
        <v>20</v>
      </c>
      <c r="E44" s="112">
        <v>25</v>
      </c>
      <c r="F44" s="112">
        <v>40</v>
      </c>
      <c r="G44" s="112">
        <v>100</v>
      </c>
      <c r="H44" s="112">
        <v>100</v>
      </c>
      <c r="I44" s="112">
        <v>35</v>
      </c>
      <c r="J44" s="112">
        <v>100</v>
      </c>
      <c r="K44" s="112">
        <v>100</v>
      </c>
      <c r="L44" s="112">
        <v>60</v>
      </c>
      <c r="M44" s="112">
        <v>60</v>
      </c>
      <c r="N44" s="112">
        <f t="shared" ref="N44:N64" si="8">SUM(C44:M44)</f>
        <v>740</v>
      </c>
      <c r="O44" s="79"/>
    </row>
    <row r="45" spans="1:15" ht="15.6">
      <c r="A45" s="112">
        <v>2</v>
      </c>
      <c r="B45" s="24" t="s">
        <v>28</v>
      </c>
      <c r="C45" s="76">
        <v>40</v>
      </c>
      <c r="D45" s="77">
        <v>40</v>
      </c>
      <c r="E45" s="76">
        <v>50</v>
      </c>
      <c r="F45" s="76">
        <v>45</v>
      </c>
      <c r="G45" s="76">
        <v>60</v>
      </c>
      <c r="H45" s="76">
        <v>60</v>
      </c>
      <c r="I45" s="76">
        <v>50</v>
      </c>
      <c r="J45" s="76">
        <v>45</v>
      </c>
      <c r="K45" s="76">
        <v>60</v>
      </c>
      <c r="L45" s="76">
        <v>80</v>
      </c>
      <c r="M45" s="76">
        <v>100</v>
      </c>
      <c r="N45" s="75">
        <f t="shared" si="8"/>
        <v>630</v>
      </c>
      <c r="O45" s="79"/>
    </row>
    <row r="46" spans="1:15" ht="15.6">
      <c r="A46" s="112">
        <v>3</v>
      </c>
      <c r="B46" s="33" t="s">
        <v>40</v>
      </c>
      <c r="C46" s="75">
        <v>45</v>
      </c>
      <c r="D46" s="77">
        <v>0</v>
      </c>
      <c r="E46" s="75">
        <v>80</v>
      </c>
      <c r="F46" s="75">
        <v>80</v>
      </c>
      <c r="G46" s="75">
        <v>35</v>
      </c>
      <c r="H46" s="75">
        <v>40</v>
      </c>
      <c r="I46" s="76">
        <v>60</v>
      </c>
      <c r="J46" s="76">
        <v>80</v>
      </c>
      <c r="K46" s="76">
        <v>0</v>
      </c>
      <c r="L46" s="76">
        <v>100</v>
      </c>
      <c r="M46" s="76">
        <v>80</v>
      </c>
      <c r="N46" s="75">
        <f t="shared" si="8"/>
        <v>600</v>
      </c>
      <c r="O46" s="79"/>
    </row>
    <row r="47" spans="1:15" ht="15.6">
      <c r="A47" s="112">
        <v>4</v>
      </c>
      <c r="B47" s="24" t="s">
        <v>36</v>
      </c>
      <c r="C47" s="75">
        <v>0</v>
      </c>
      <c r="D47" s="77">
        <v>80</v>
      </c>
      <c r="E47" s="76">
        <v>60</v>
      </c>
      <c r="F47" s="76">
        <v>0</v>
      </c>
      <c r="G47" s="76">
        <v>0</v>
      </c>
      <c r="H47" s="76">
        <v>50</v>
      </c>
      <c r="I47" s="75">
        <v>80</v>
      </c>
      <c r="J47" s="75">
        <v>60</v>
      </c>
      <c r="K47" s="75">
        <v>80</v>
      </c>
      <c r="L47" s="75">
        <v>50</v>
      </c>
      <c r="M47" s="75">
        <v>40</v>
      </c>
      <c r="N47" s="75">
        <f t="shared" si="8"/>
        <v>500</v>
      </c>
      <c r="O47" s="79"/>
    </row>
    <row r="48" spans="1:15" ht="15.6">
      <c r="A48" s="112">
        <v>5</v>
      </c>
      <c r="B48" s="24" t="s">
        <v>30</v>
      </c>
      <c r="C48" s="76">
        <v>60</v>
      </c>
      <c r="D48" s="77">
        <v>25</v>
      </c>
      <c r="E48" s="75">
        <v>45</v>
      </c>
      <c r="F48" s="75">
        <v>0</v>
      </c>
      <c r="G48" s="75">
        <v>45</v>
      </c>
      <c r="H48" s="75">
        <v>45</v>
      </c>
      <c r="I48" s="76">
        <v>100</v>
      </c>
      <c r="J48" s="76">
        <v>40</v>
      </c>
      <c r="K48" s="76">
        <v>0</v>
      </c>
      <c r="L48" s="76">
        <v>45</v>
      </c>
      <c r="M48" s="76">
        <v>45</v>
      </c>
      <c r="N48" s="75">
        <f t="shared" si="8"/>
        <v>450</v>
      </c>
      <c r="O48" s="79"/>
    </row>
    <row r="49" spans="1:16" ht="15.6">
      <c r="A49" s="112">
        <v>6</v>
      </c>
      <c r="B49" s="33" t="s">
        <v>46</v>
      </c>
      <c r="C49" s="76">
        <v>0</v>
      </c>
      <c r="D49" s="77">
        <v>100</v>
      </c>
      <c r="E49" s="36">
        <v>35</v>
      </c>
      <c r="F49" s="36">
        <v>25</v>
      </c>
      <c r="G49" s="36">
        <v>80</v>
      </c>
      <c r="H49" s="36">
        <v>80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75">
        <f t="shared" si="8"/>
        <v>320</v>
      </c>
      <c r="O49" s="79"/>
    </row>
    <row r="50" spans="1:16" ht="15.6">
      <c r="A50" s="112">
        <v>7</v>
      </c>
      <c r="B50" s="33" t="s">
        <v>27</v>
      </c>
      <c r="C50" s="75">
        <v>80</v>
      </c>
      <c r="D50" s="77">
        <v>10</v>
      </c>
      <c r="E50" s="75">
        <v>0</v>
      </c>
      <c r="F50" s="75">
        <v>0</v>
      </c>
      <c r="G50" s="75">
        <v>0</v>
      </c>
      <c r="H50" s="75">
        <v>25</v>
      </c>
      <c r="I50" s="77">
        <v>45</v>
      </c>
      <c r="J50" s="77">
        <v>50</v>
      </c>
      <c r="K50" s="77">
        <v>50</v>
      </c>
      <c r="L50" s="77">
        <v>0</v>
      </c>
      <c r="M50" s="77">
        <v>35</v>
      </c>
      <c r="N50" s="75">
        <f t="shared" si="8"/>
        <v>295</v>
      </c>
      <c r="O50" s="172"/>
    </row>
    <row r="51" spans="1:16" ht="15.6">
      <c r="A51" s="112">
        <v>8</v>
      </c>
      <c r="B51" s="33" t="s">
        <v>47</v>
      </c>
      <c r="C51" s="75">
        <v>50</v>
      </c>
      <c r="D51" s="77">
        <v>60</v>
      </c>
      <c r="E51" s="77">
        <v>40</v>
      </c>
      <c r="F51" s="77">
        <v>50</v>
      </c>
      <c r="G51" s="77">
        <v>40</v>
      </c>
      <c r="H51" s="77">
        <v>0</v>
      </c>
      <c r="I51" s="75">
        <v>0</v>
      </c>
      <c r="J51" s="75">
        <v>0</v>
      </c>
      <c r="K51" s="75">
        <v>0</v>
      </c>
      <c r="L51" s="75">
        <v>0</v>
      </c>
      <c r="M51" s="75">
        <v>50</v>
      </c>
      <c r="N51" s="75">
        <f t="shared" si="8"/>
        <v>290</v>
      </c>
      <c r="O51" s="79"/>
    </row>
    <row r="52" spans="1:16" ht="15.6">
      <c r="A52" s="112">
        <v>9</v>
      </c>
      <c r="B52" s="33" t="s">
        <v>48</v>
      </c>
      <c r="C52" s="75">
        <v>30</v>
      </c>
      <c r="D52" s="77">
        <v>45</v>
      </c>
      <c r="E52" s="75">
        <v>30</v>
      </c>
      <c r="F52" s="75">
        <v>30</v>
      </c>
      <c r="G52" s="75">
        <v>50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f t="shared" si="8"/>
        <v>185</v>
      </c>
      <c r="O52" s="79"/>
    </row>
    <row r="53" spans="1:16" ht="15.6">
      <c r="A53" s="112">
        <v>10</v>
      </c>
      <c r="B53" s="33" t="s">
        <v>49</v>
      </c>
      <c r="C53" s="75">
        <v>0</v>
      </c>
      <c r="D53" s="77">
        <v>0</v>
      </c>
      <c r="E53" s="76">
        <v>100</v>
      </c>
      <c r="F53" s="76">
        <v>60</v>
      </c>
      <c r="G53" s="76">
        <v>0</v>
      </c>
      <c r="H53" s="76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f t="shared" si="8"/>
        <v>160</v>
      </c>
    </row>
    <row r="54" spans="1:16" ht="15.6">
      <c r="A54" s="112">
        <v>11</v>
      </c>
      <c r="B54" s="33" t="s">
        <v>43</v>
      </c>
      <c r="C54" s="75">
        <v>0</v>
      </c>
      <c r="D54" s="77">
        <v>0</v>
      </c>
      <c r="E54" s="75">
        <v>0</v>
      </c>
      <c r="F54" s="75">
        <v>0</v>
      </c>
      <c r="G54" s="75">
        <v>0</v>
      </c>
      <c r="H54" s="75">
        <v>35</v>
      </c>
      <c r="I54" s="75">
        <v>40</v>
      </c>
      <c r="J54" s="75">
        <v>0</v>
      </c>
      <c r="K54" s="75">
        <v>45</v>
      </c>
      <c r="L54" s="75">
        <v>40</v>
      </c>
      <c r="M54" s="75">
        <v>0</v>
      </c>
      <c r="N54" s="75">
        <f t="shared" si="8"/>
        <v>160</v>
      </c>
      <c r="O54" s="82">
        <v>1</v>
      </c>
      <c r="P54" s="78">
        <v>100</v>
      </c>
    </row>
    <row r="55" spans="1:16" ht="15.6">
      <c r="A55" s="112">
        <v>12</v>
      </c>
      <c r="B55" s="33" t="s">
        <v>50</v>
      </c>
      <c r="C55" s="75">
        <v>0</v>
      </c>
      <c r="D55" s="77">
        <v>30</v>
      </c>
      <c r="E55" s="75">
        <v>0</v>
      </c>
      <c r="F55" s="75">
        <v>35</v>
      </c>
      <c r="G55" s="75">
        <v>0</v>
      </c>
      <c r="H55" s="75">
        <v>30</v>
      </c>
      <c r="I55" s="75">
        <v>0</v>
      </c>
      <c r="J55" s="75">
        <v>0</v>
      </c>
      <c r="K55" s="75">
        <v>0</v>
      </c>
      <c r="L55" s="75">
        <v>0</v>
      </c>
      <c r="M55" s="75">
        <v>0</v>
      </c>
      <c r="N55" s="75">
        <f t="shared" si="8"/>
        <v>95</v>
      </c>
      <c r="O55" s="79">
        <v>2</v>
      </c>
      <c r="P55" s="78">
        <v>80</v>
      </c>
    </row>
    <row r="56" spans="1:16" ht="15.6">
      <c r="A56" s="112">
        <v>13</v>
      </c>
      <c r="B56" s="33" t="s">
        <v>51</v>
      </c>
      <c r="C56" s="75">
        <v>0</v>
      </c>
      <c r="D56" s="77">
        <v>50</v>
      </c>
      <c r="E56" s="75">
        <v>0</v>
      </c>
      <c r="F56" s="75">
        <v>20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f t="shared" si="8"/>
        <v>70</v>
      </c>
      <c r="O56" s="79">
        <v>3</v>
      </c>
      <c r="P56" s="78">
        <v>60</v>
      </c>
    </row>
    <row r="57" spans="1:16" ht="15.6">
      <c r="A57" s="112">
        <v>14</v>
      </c>
      <c r="B57" s="33" t="s">
        <v>52</v>
      </c>
      <c r="C57" s="76">
        <v>35</v>
      </c>
      <c r="D57" s="77">
        <v>15</v>
      </c>
      <c r="E57" s="75">
        <v>0</v>
      </c>
      <c r="F57" s="75">
        <v>0</v>
      </c>
      <c r="G57" s="75">
        <v>0</v>
      </c>
      <c r="H57" s="75">
        <v>0</v>
      </c>
      <c r="I57" s="75">
        <v>0</v>
      </c>
      <c r="J57" s="75">
        <v>0</v>
      </c>
      <c r="K57" s="75">
        <v>0</v>
      </c>
      <c r="L57" s="75">
        <v>0</v>
      </c>
      <c r="M57" s="75">
        <v>0</v>
      </c>
      <c r="N57" s="75">
        <f t="shared" si="8"/>
        <v>50</v>
      </c>
      <c r="O57" s="79">
        <v>4</v>
      </c>
      <c r="P57" s="78">
        <v>50</v>
      </c>
    </row>
    <row r="58" spans="1:16" ht="15.6">
      <c r="A58" s="112">
        <v>15</v>
      </c>
      <c r="B58" s="33" t="s">
        <v>90</v>
      </c>
      <c r="C58" s="76">
        <v>0</v>
      </c>
      <c r="D58" s="77">
        <v>0</v>
      </c>
      <c r="E58" s="75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20</v>
      </c>
      <c r="M58" s="75">
        <v>30</v>
      </c>
      <c r="N58" s="75">
        <f t="shared" si="8"/>
        <v>50</v>
      </c>
      <c r="O58" s="79">
        <v>5</v>
      </c>
      <c r="P58" s="78">
        <v>45</v>
      </c>
    </row>
    <row r="59" spans="1:16" ht="15.6">
      <c r="A59" s="112">
        <v>16</v>
      </c>
      <c r="B59" s="33" t="s">
        <v>53</v>
      </c>
      <c r="C59" s="75">
        <v>20</v>
      </c>
      <c r="D59" s="77">
        <v>0</v>
      </c>
      <c r="E59" s="75">
        <v>20</v>
      </c>
      <c r="F59" s="75">
        <v>0</v>
      </c>
      <c r="G59" s="75">
        <v>0</v>
      </c>
      <c r="H59" s="75">
        <v>0</v>
      </c>
      <c r="I59" s="75">
        <v>0</v>
      </c>
      <c r="J59" s="75">
        <v>0</v>
      </c>
      <c r="K59" s="75">
        <v>0</v>
      </c>
      <c r="L59" s="75">
        <v>0</v>
      </c>
      <c r="M59" s="75">
        <v>0</v>
      </c>
      <c r="N59" s="75">
        <f t="shared" si="8"/>
        <v>40</v>
      </c>
      <c r="O59" s="79">
        <v>6</v>
      </c>
      <c r="P59" s="78">
        <v>40</v>
      </c>
    </row>
    <row r="60" spans="1:16" ht="15.6">
      <c r="A60" s="112">
        <v>17</v>
      </c>
      <c r="B60" s="33" t="s">
        <v>92</v>
      </c>
      <c r="C60" s="76">
        <v>0</v>
      </c>
      <c r="D60" s="77">
        <v>0</v>
      </c>
      <c r="E60" s="75">
        <v>0</v>
      </c>
      <c r="F60" s="75">
        <v>0</v>
      </c>
      <c r="G60" s="75">
        <v>0</v>
      </c>
      <c r="H60" s="75">
        <v>0</v>
      </c>
      <c r="I60" s="75">
        <v>0</v>
      </c>
      <c r="J60" s="75">
        <v>0</v>
      </c>
      <c r="K60" s="75">
        <v>0</v>
      </c>
      <c r="L60" s="75">
        <v>35</v>
      </c>
      <c r="M60" s="75">
        <v>0</v>
      </c>
      <c r="N60" s="75">
        <f t="shared" si="8"/>
        <v>35</v>
      </c>
      <c r="O60" s="79">
        <v>7</v>
      </c>
      <c r="P60" s="78">
        <v>35</v>
      </c>
    </row>
    <row r="61" spans="1:16" ht="15.6">
      <c r="A61" s="112">
        <v>18</v>
      </c>
      <c r="B61" s="33" t="s">
        <v>54</v>
      </c>
      <c r="C61" s="75">
        <v>0</v>
      </c>
      <c r="D61" s="77">
        <v>0</v>
      </c>
      <c r="E61" s="75">
        <v>0</v>
      </c>
      <c r="F61" s="75">
        <v>0</v>
      </c>
      <c r="G61" s="75">
        <v>0</v>
      </c>
      <c r="H61" s="75">
        <v>35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f t="shared" si="8"/>
        <v>35</v>
      </c>
      <c r="O61" s="79">
        <v>8</v>
      </c>
      <c r="P61" s="78">
        <v>30</v>
      </c>
    </row>
    <row r="62" spans="1:16" ht="15.6">
      <c r="A62" s="112">
        <v>19</v>
      </c>
      <c r="B62" s="33" t="s">
        <v>94</v>
      </c>
      <c r="C62" s="76">
        <v>0</v>
      </c>
      <c r="D62" s="77">
        <v>0</v>
      </c>
      <c r="E62" s="75">
        <v>0</v>
      </c>
      <c r="F62" s="75">
        <v>0</v>
      </c>
      <c r="G62" s="75">
        <v>0</v>
      </c>
      <c r="H62" s="75">
        <v>0</v>
      </c>
      <c r="I62" s="75">
        <v>0</v>
      </c>
      <c r="J62" s="75">
        <v>0</v>
      </c>
      <c r="K62" s="75">
        <v>0</v>
      </c>
      <c r="L62" s="75">
        <v>30</v>
      </c>
      <c r="M62" s="75">
        <v>0</v>
      </c>
      <c r="N62" s="75">
        <f t="shared" si="8"/>
        <v>30</v>
      </c>
      <c r="O62" s="79">
        <v>9</v>
      </c>
      <c r="P62" s="78">
        <v>25</v>
      </c>
    </row>
    <row r="63" spans="1:16" ht="15.6">
      <c r="A63" s="112">
        <v>20</v>
      </c>
      <c r="B63" s="33" t="s">
        <v>91</v>
      </c>
      <c r="C63" s="76">
        <v>0</v>
      </c>
      <c r="D63" s="77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25</v>
      </c>
      <c r="M63" s="75">
        <v>0</v>
      </c>
      <c r="N63" s="75">
        <f t="shared" si="8"/>
        <v>25</v>
      </c>
      <c r="O63" s="79">
        <v>10</v>
      </c>
      <c r="P63" s="78">
        <v>20</v>
      </c>
    </row>
    <row r="64" spans="1:16" ht="15.6">
      <c r="A64" s="112">
        <v>21</v>
      </c>
      <c r="B64" s="33" t="s">
        <v>55</v>
      </c>
      <c r="C64" s="75">
        <v>25</v>
      </c>
      <c r="D64" s="77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f t="shared" si="8"/>
        <v>25</v>
      </c>
      <c r="O64" s="79">
        <v>11</v>
      </c>
      <c r="P64" s="78">
        <v>15</v>
      </c>
    </row>
    <row r="65" spans="1:16" ht="15.6">
      <c r="A65" s="347" t="s">
        <v>110</v>
      </c>
      <c r="B65" s="347"/>
      <c r="C65" s="347"/>
      <c r="D65" s="347"/>
      <c r="E65" s="348"/>
      <c r="F65" s="348"/>
      <c r="G65" s="348"/>
      <c r="H65" s="348"/>
      <c r="I65" s="348"/>
      <c r="J65" s="348"/>
      <c r="K65" s="80"/>
      <c r="O65" s="79">
        <v>12</v>
      </c>
      <c r="P65" s="78">
        <v>10</v>
      </c>
    </row>
    <row r="66" spans="1:16" ht="15.6">
      <c r="A66" s="73" t="s">
        <v>0</v>
      </c>
      <c r="B66" s="74" t="s">
        <v>12</v>
      </c>
      <c r="C66" s="74" t="s">
        <v>19</v>
      </c>
      <c r="D66" s="74" t="s">
        <v>20</v>
      </c>
      <c r="E66" s="74" t="s">
        <v>21</v>
      </c>
      <c r="F66" s="74" t="s">
        <v>22</v>
      </c>
      <c r="G66" s="74" t="s">
        <v>37</v>
      </c>
      <c r="H66" s="74" t="s">
        <v>38</v>
      </c>
      <c r="I66" s="74" t="s">
        <v>39</v>
      </c>
      <c r="J66" s="74" t="s">
        <v>82</v>
      </c>
      <c r="K66" s="74" t="s">
        <v>86</v>
      </c>
      <c r="L66" s="74" t="s">
        <v>100</v>
      </c>
      <c r="M66" s="74" t="s">
        <v>108</v>
      </c>
      <c r="N66" s="74" t="s">
        <v>23</v>
      </c>
      <c r="O66" s="79">
        <v>13</v>
      </c>
      <c r="P66" s="78">
        <v>9</v>
      </c>
    </row>
    <row r="67" spans="1:16" ht="15.6">
      <c r="A67" s="75">
        <v>1</v>
      </c>
      <c r="B67" s="12" t="s">
        <v>26</v>
      </c>
      <c r="C67" s="81">
        <v>45</v>
      </c>
      <c r="D67" s="77">
        <v>100</v>
      </c>
      <c r="E67" s="77">
        <v>60</v>
      </c>
      <c r="F67" s="77">
        <v>80</v>
      </c>
      <c r="G67" s="77">
        <v>100</v>
      </c>
      <c r="H67" s="77">
        <v>100</v>
      </c>
      <c r="I67" s="77">
        <v>100</v>
      </c>
      <c r="J67" s="77">
        <v>80</v>
      </c>
      <c r="K67" s="77">
        <v>40</v>
      </c>
      <c r="L67" s="77">
        <v>30</v>
      </c>
      <c r="M67" s="77">
        <v>80</v>
      </c>
      <c r="N67" s="77">
        <f t="shared" ref="N67:N82" si="9">SUM(C67:M67)</f>
        <v>815</v>
      </c>
      <c r="O67" s="79">
        <v>14</v>
      </c>
      <c r="P67" s="78">
        <v>8</v>
      </c>
    </row>
    <row r="68" spans="1:16" ht="15.6">
      <c r="A68" s="75">
        <v>2</v>
      </c>
      <c r="B68" s="33" t="s">
        <v>31</v>
      </c>
      <c r="C68" s="81">
        <v>100</v>
      </c>
      <c r="D68" s="77">
        <v>0</v>
      </c>
      <c r="E68" s="77">
        <v>80</v>
      </c>
      <c r="F68" s="77">
        <v>40</v>
      </c>
      <c r="G68" s="77">
        <v>45</v>
      </c>
      <c r="H68" s="77">
        <v>80</v>
      </c>
      <c r="I68" s="77">
        <v>50</v>
      </c>
      <c r="J68" s="77">
        <v>100</v>
      </c>
      <c r="K68" s="77">
        <v>60</v>
      </c>
      <c r="L68" s="77">
        <v>100</v>
      </c>
      <c r="M68" s="77">
        <v>100</v>
      </c>
      <c r="N68" s="77">
        <f t="shared" si="9"/>
        <v>755</v>
      </c>
      <c r="O68" s="79">
        <v>15</v>
      </c>
      <c r="P68" s="78">
        <v>7</v>
      </c>
    </row>
    <row r="69" spans="1:16" ht="15.6">
      <c r="A69" s="75">
        <v>3</v>
      </c>
      <c r="B69" s="33" t="s">
        <v>34</v>
      </c>
      <c r="C69" s="81">
        <v>60</v>
      </c>
      <c r="D69" s="77">
        <v>40</v>
      </c>
      <c r="E69" s="77">
        <v>40</v>
      </c>
      <c r="F69" s="77">
        <v>100</v>
      </c>
      <c r="G69" s="77">
        <v>35</v>
      </c>
      <c r="H69" s="77">
        <v>60</v>
      </c>
      <c r="I69" s="77">
        <v>60</v>
      </c>
      <c r="J69" s="77">
        <v>40</v>
      </c>
      <c r="K69" s="77">
        <v>80</v>
      </c>
      <c r="L69" s="77">
        <v>80</v>
      </c>
      <c r="M69" s="77">
        <v>60</v>
      </c>
      <c r="N69" s="77">
        <f t="shared" si="9"/>
        <v>655</v>
      </c>
      <c r="O69" s="79">
        <v>16</v>
      </c>
      <c r="P69" s="78">
        <v>6</v>
      </c>
    </row>
    <row r="70" spans="1:16" ht="15.6">
      <c r="A70" s="75">
        <v>4</v>
      </c>
      <c r="B70" s="108" t="s">
        <v>29</v>
      </c>
      <c r="C70" s="81">
        <v>80</v>
      </c>
      <c r="D70" s="77">
        <v>60</v>
      </c>
      <c r="E70" s="77">
        <v>100</v>
      </c>
      <c r="F70" s="77">
        <v>50</v>
      </c>
      <c r="G70" s="77">
        <v>60</v>
      </c>
      <c r="H70" s="77">
        <v>40</v>
      </c>
      <c r="I70" s="77">
        <v>30</v>
      </c>
      <c r="J70" s="77">
        <v>35</v>
      </c>
      <c r="K70" s="77">
        <v>30</v>
      </c>
      <c r="L70" s="77">
        <v>45</v>
      </c>
      <c r="M70" s="77">
        <v>45</v>
      </c>
      <c r="N70" s="77">
        <f t="shared" si="9"/>
        <v>575</v>
      </c>
      <c r="O70" s="79">
        <v>17</v>
      </c>
      <c r="P70" s="78">
        <v>5</v>
      </c>
    </row>
    <row r="71" spans="1:16" ht="15.6">
      <c r="A71" s="75">
        <v>5</v>
      </c>
      <c r="B71" s="115" t="s">
        <v>33</v>
      </c>
      <c r="C71" s="81">
        <v>50</v>
      </c>
      <c r="D71" s="77">
        <v>50</v>
      </c>
      <c r="E71" s="77">
        <v>45</v>
      </c>
      <c r="F71" s="77">
        <v>60</v>
      </c>
      <c r="G71" s="77">
        <v>80</v>
      </c>
      <c r="H71" s="77">
        <v>35</v>
      </c>
      <c r="I71" s="77">
        <v>80</v>
      </c>
      <c r="J71" s="77">
        <v>50</v>
      </c>
      <c r="K71" s="77">
        <v>50</v>
      </c>
      <c r="L71" s="77">
        <v>60</v>
      </c>
      <c r="M71" s="77">
        <v>0</v>
      </c>
      <c r="N71" s="77">
        <f t="shared" si="9"/>
        <v>560</v>
      </c>
      <c r="O71" s="79">
        <v>18</v>
      </c>
      <c r="P71" s="78">
        <v>4</v>
      </c>
    </row>
    <row r="72" spans="1:16" ht="15.6">
      <c r="A72" s="75">
        <v>6</v>
      </c>
      <c r="B72" s="33" t="s">
        <v>32</v>
      </c>
      <c r="C72" s="81">
        <v>35</v>
      </c>
      <c r="D72" s="77">
        <v>80</v>
      </c>
      <c r="E72" s="77">
        <v>50</v>
      </c>
      <c r="F72" s="77">
        <v>45</v>
      </c>
      <c r="G72" s="77">
        <v>50</v>
      </c>
      <c r="H72" s="77">
        <v>50</v>
      </c>
      <c r="I72" s="77">
        <v>45</v>
      </c>
      <c r="J72" s="77">
        <v>60</v>
      </c>
      <c r="K72" s="77">
        <v>45</v>
      </c>
      <c r="L72" s="77">
        <v>50</v>
      </c>
      <c r="M72" s="77">
        <v>40</v>
      </c>
      <c r="N72" s="77">
        <f t="shared" si="9"/>
        <v>550</v>
      </c>
      <c r="O72" s="79">
        <v>19</v>
      </c>
      <c r="P72" s="78">
        <v>3</v>
      </c>
    </row>
    <row r="73" spans="1:16" ht="15.6">
      <c r="A73" s="75">
        <v>7</v>
      </c>
      <c r="B73" s="29" t="s">
        <v>35</v>
      </c>
      <c r="C73" s="81">
        <v>0</v>
      </c>
      <c r="D73" s="77">
        <v>20</v>
      </c>
      <c r="E73" s="77">
        <v>35</v>
      </c>
      <c r="F73" s="77">
        <v>35</v>
      </c>
      <c r="G73" s="77">
        <v>40</v>
      </c>
      <c r="H73" s="77">
        <v>45</v>
      </c>
      <c r="I73" s="77">
        <v>40</v>
      </c>
      <c r="J73" s="77">
        <v>30</v>
      </c>
      <c r="K73" s="77">
        <v>100</v>
      </c>
      <c r="L73" s="77">
        <v>35</v>
      </c>
      <c r="M73" s="77">
        <v>35</v>
      </c>
      <c r="N73" s="77">
        <f t="shared" si="9"/>
        <v>415</v>
      </c>
      <c r="O73" s="79">
        <v>20</v>
      </c>
      <c r="P73" s="78">
        <v>2</v>
      </c>
    </row>
    <row r="74" spans="1:16" ht="15.6">
      <c r="A74" s="75">
        <v>8</v>
      </c>
      <c r="B74" s="33" t="s">
        <v>59</v>
      </c>
      <c r="C74" s="76">
        <v>25</v>
      </c>
      <c r="D74" s="77">
        <v>35</v>
      </c>
      <c r="E74" s="77">
        <v>0</v>
      </c>
      <c r="F74" s="77">
        <v>0</v>
      </c>
      <c r="G74" s="77">
        <v>0</v>
      </c>
      <c r="H74" s="77">
        <v>0</v>
      </c>
      <c r="I74" s="77">
        <v>0</v>
      </c>
      <c r="J74" s="77">
        <v>0</v>
      </c>
      <c r="K74" s="77">
        <v>0</v>
      </c>
      <c r="L74" s="77">
        <v>20</v>
      </c>
      <c r="M74" s="77">
        <v>50</v>
      </c>
      <c r="N74" s="77">
        <f t="shared" si="9"/>
        <v>130</v>
      </c>
    </row>
    <row r="75" spans="1:16" ht="15.6">
      <c r="A75" s="75">
        <v>9</v>
      </c>
      <c r="B75" s="12" t="s">
        <v>58</v>
      </c>
      <c r="C75" s="76">
        <v>30</v>
      </c>
      <c r="D75" s="77">
        <v>30</v>
      </c>
      <c r="E75" s="77">
        <v>0</v>
      </c>
      <c r="F75" s="77">
        <v>0</v>
      </c>
      <c r="G75" s="77">
        <v>0</v>
      </c>
      <c r="H75" s="77">
        <v>0</v>
      </c>
      <c r="I75" s="77">
        <v>0</v>
      </c>
      <c r="J75" s="77">
        <v>0</v>
      </c>
      <c r="K75" s="77">
        <v>0</v>
      </c>
      <c r="L75" s="77">
        <v>25</v>
      </c>
      <c r="M75" s="77">
        <v>30</v>
      </c>
      <c r="N75" s="77">
        <f t="shared" si="9"/>
        <v>115</v>
      </c>
    </row>
    <row r="76" spans="1:16" ht="15.6">
      <c r="A76" s="75">
        <v>10</v>
      </c>
      <c r="B76" s="12" t="s">
        <v>56</v>
      </c>
      <c r="C76" s="76">
        <v>0</v>
      </c>
      <c r="D76" s="77">
        <v>15</v>
      </c>
      <c r="E76" s="77">
        <v>30</v>
      </c>
      <c r="F76" s="77">
        <v>30</v>
      </c>
      <c r="G76" s="77">
        <v>0</v>
      </c>
      <c r="H76" s="77">
        <v>30</v>
      </c>
      <c r="I76" s="77">
        <v>0</v>
      </c>
      <c r="J76" s="77">
        <v>0</v>
      </c>
      <c r="K76" s="77">
        <v>0</v>
      </c>
      <c r="L76" s="77">
        <v>0</v>
      </c>
      <c r="M76" s="77">
        <v>0</v>
      </c>
      <c r="N76" s="77">
        <f t="shared" si="9"/>
        <v>105</v>
      </c>
    </row>
    <row r="77" spans="1:16" ht="15.6">
      <c r="A77" s="75">
        <v>11</v>
      </c>
      <c r="B77" s="12" t="s">
        <v>57</v>
      </c>
      <c r="C77" s="81">
        <v>40</v>
      </c>
      <c r="D77" s="77">
        <v>45</v>
      </c>
      <c r="E77" s="77">
        <v>0</v>
      </c>
      <c r="F77" s="77">
        <v>0</v>
      </c>
      <c r="G77" s="77">
        <v>0</v>
      </c>
      <c r="H77" s="77">
        <v>0</v>
      </c>
      <c r="I77" s="77">
        <v>0</v>
      </c>
      <c r="J77" s="77">
        <v>0</v>
      </c>
      <c r="K77" s="77">
        <v>0</v>
      </c>
      <c r="L77" s="77">
        <v>0</v>
      </c>
      <c r="M77" s="77">
        <v>0</v>
      </c>
      <c r="N77" s="77">
        <f t="shared" si="9"/>
        <v>85</v>
      </c>
    </row>
    <row r="78" spans="1:16" ht="15.6">
      <c r="A78" s="75">
        <v>12</v>
      </c>
      <c r="B78" s="12" t="s">
        <v>85</v>
      </c>
      <c r="C78" s="75">
        <v>0</v>
      </c>
      <c r="D78" s="77">
        <v>0</v>
      </c>
      <c r="E78" s="77">
        <v>0</v>
      </c>
      <c r="F78" s="77">
        <v>0</v>
      </c>
      <c r="G78" s="77">
        <v>0</v>
      </c>
      <c r="H78" s="77">
        <v>0</v>
      </c>
      <c r="I78" s="77">
        <v>0</v>
      </c>
      <c r="J78" s="77">
        <v>0</v>
      </c>
      <c r="K78" s="77">
        <v>35</v>
      </c>
      <c r="L78" s="77">
        <v>40</v>
      </c>
      <c r="M78" s="77">
        <v>0</v>
      </c>
      <c r="N78" s="77">
        <f t="shared" si="9"/>
        <v>75</v>
      </c>
    </row>
    <row r="79" spans="1:16" ht="15.6">
      <c r="A79" s="75">
        <v>13</v>
      </c>
      <c r="B79" s="29" t="s">
        <v>41</v>
      </c>
      <c r="C79" s="76">
        <v>0</v>
      </c>
      <c r="D79" s="77">
        <v>25</v>
      </c>
      <c r="E79" s="77">
        <v>0</v>
      </c>
      <c r="F79" s="77">
        <v>0</v>
      </c>
      <c r="G79" s="77">
        <v>0</v>
      </c>
      <c r="H79" s="77">
        <v>0</v>
      </c>
      <c r="I79" s="77">
        <v>35</v>
      </c>
      <c r="J79" s="77">
        <v>0</v>
      </c>
      <c r="K79" s="77">
        <v>0</v>
      </c>
      <c r="L79" s="77">
        <v>0</v>
      </c>
      <c r="M79" s="77">
        <v>0</v>
      </c>
      <c r="N79" s="77">
        <f t="shared" si="9"/>
        <v>60</v>
      </c>
    </row>
    <row r="80" spans="1:16" ht="15.6">
      <c r="A80" s="75">
        <v>14</v>
      </c>
      <c r="B80" s="12" t="s">
        <v>83</v>
      </c>
      <c r="C80" s="75">
        <v>0</v>
      </c>
      <c r="D80" s="77">
        <v>0</v>
      </c>
      <c r="E80" s="77">
        <v>0</v>
      </c>
      <c r="F80" s="77">
        <v>0</v>
      </c>
      <c r="G80" s="77">
        <v>0</v>
      </c>
      <c r="H80" s="77">
        <v>0</v>
      </c>
      <c r="I80" s="77">
        <v>0</v>
      </c>
      <c r="J80" s="77">
        <v>45</v>
      </c>
      <c r="K80" s="77">
        <v>0</v>
      </c>
      <c r="L80" s="77">
        <v>0</v>
      </c>
      <c r="M80" s="77">
        <v>0</v>
      </c>
      <c r="N80" s="77">
        <f t="shared" si="9"/>
        <v>45</v>
      </c>
    </row>
    <row r="81" spans="1:14" ht="15.6">
      <c r="A81" s="75">
        <v>15</v>
      </c>
      <c r="B81" s="12" t="s">
        <v>93</v>
      </c>
      <c r="C81" s="75">
        <v>0</v>
      </c>
      <c r="D81" s="77">
        <v>0</v>
      </c>
      <c r="E81" s="77">
        <v>0</v>
      </c>
      <c r="F81" s="77">
        <v>0</v>
      </c>
      <c r="G81" s="77">
        <v>0</v>
      </c>
      <c r="H81" s="77">
        <v>0</v>
      </c>
      <c r="I81" s="77">
        <v>0</v>
      </c>
      <c r="J81" s="77">
        <v>0</v>
      </c>
      <c r="K81" s="77">
        <v>0</v>
      </c>
      <c r="L81" s="77">
        <v>15</v>
      </c>
      <c r="M81" s="77">
        <v>0</v>
      </c>
      <c r="N81" s="77">
        <f t="shared" si="9"/>
        <v>15</v>
      </c>
    </row>
    <row r="82" spans="1:14" ht="15.6">
      <c r="A82" s="75">
        <v>16</v>
      </c>
      <c r="B82" s="12" t="s">
        <v>61</v>
      </c>
      <c r="C82" s="75">
        <v>15</v>
      </c>
      <c r="D82" s="77">
        <v>0</v>
      </c>
      <c r="E82" s="77">
        <v>0</v>
      </c>
      <c r="F82" s="77">
        <v>0</v>
      </c>
      <c r="G82" s="77">
        <v>0</v>
      </c>
      <c r="H82" s="77">
        <v>0</v>
      </c>
      <c r="I82" s="77">
        <v>0</v>
      </c>
      <c r="J82" s="77">
        <v>0</v>
      </c>
      <c r="K82" s="77">
        <v>0</v>
      </c>
      <c r="L82" s="77">
        <v>0</v>
      </c>
      <c r="M82" s="77">
        <v>0</v>
      </c>
      <c r="N82" s="77">
        <f t="shared" si="9"/>
        <v>15</v>
      </c>
    </row>
  </sheetData>
  <sortState xmlns:xlrd2="http://schemas.microsoft.com/office/spreadsheetml/2017/richdata2" ref="A67:N82">
    <sortCondition descending="1" ref="N67:N82"/>
  </sortState>
  <mergeCells count="24">
    <mergeCell ref="A65:J65"/>
    <mergeCell ref="A38:A39"/>
    <mergeCell ref="L38:L39"/>
    <mergeCell ref="A40:A41"/>
    <mergeCell ref="L40:L41"/>
    <mergeCell ref="A42:K42"/>
    <mergeCell ref="A32:A33"/>
    <mergeCell ref="L32:L33"/>
    <mergeCell ref="A34:A35"/>
    <mergeCell ref="L34:L35"/>
    <mergeCell ref="A36:A37"/>
    <mergeCell ref="L36:L37"/>
    <mergeCell ref="A26:A27"/>
    <mergeCell ref="L26:L27"/>
    <mergeCell ref="A28:A29"/>
    <mergeCell ref="L28:L29"/>
    <mergeCell ref="A30:A31"/>
    <mergeCell ref="L30:L31"/>
    <mergeCell ref="D24:I24"/>
    <mergeCell ref="A1:L1"/>
    <mergeCell ref="A2:L2"/>
    <mergeCell ref="A3:L3"/>
    <mergeCell ref="A4:L4"/>
    <mergeCell ref="A14:L14"/>
  </mergeCells>
  <pageMargins left="0.7" right="0.7" top="0.75" bottom="0.75" header="0.3" footer="0.3"/>
  <pageSetup paperSize="9" scale="54" orientation="portrait" horizontalDpi="1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C4:N21"/>
  <sheetViews>
    <sheetView topLeftCell="B4" workbookViewId="0">
      <selection activeCell="D18" sqref="D18:K19"/>
    </sheetView>
  </sheetViews>
  <sheetFormatPr defaultRowHeight="13.2"/>
  <cols>
    <col min="4" max="4" width="24" customWidth="1"/>
  </cols>
  <sheetData>
    <row r="4" spans="3:14" ht="21.6" thickBot="1">
      <c r="C4" s="11"/>
      <c r="D4" s="54"/>
      <c r="E4" s="54"/>
      <c r="F4" s="352" t="s">
        <v>17</v>
      </c>
      <c r="G4" s="352"/>
      <c r="H4" s="352"/>
      <c r="I4" s="352"/>
      <c r="J4" s="352"/>
      <c r="K4" s="352"/>
      <c r="L4" s="54"/>
      <c r="M4" s="54"/>
      <c r="N4" s="54"/>
    </row>
    <row r="5" spans="3:14" ht="31.8" thickBot="1">
      <c r="C5" s="1" t="s">
        <v>11</v>
      </c>
      <c r="D5" s="41" t="s">
        <v>12</v>
      </c>
      <c r="E5" s="41" t="s">
        <v>1</v>
      </c>
      <c r="F5" s="41" t="s">
        <v>2</v>
      </c>
      <c r="G5" s="41" t="s">
        <v>3</v>
      </c>
      <c r="H5" s="41" t="s">
        <v>4</v>
      </c>
      <c r="I5" s="41" t="s">
        <v>5</v>
      </c>
      <c r="J5" s="41" t="s">
        <v>6</v>
      </c>
      <c r="K5" s="41" t="s">
        <v>7</v>
      </c>
      <c r="L5" s="41" t="s">
        <v>14</v>
      </c>
      <c r="M5" s="41" t="s">
        <v>15</v>
      </c>
      <c r="N5" s="55" t="s">
        <v>18</v>
      </c>
    </row>
    <row r="6" spans="3:14" ht="15.6">
      <c r="C6" s="353">
        <v>1</v>
      </c>
      <c r="D6" s="141" t="s">
        <v>31</v>
      </c>
      <c r="E6" s="164">
        <v>217</v>
      </c>
      <c r="F6" s="164">
        <v>150</v>
      </c>
      <c r="G6" s="164">
        <v>177</v>
      </c>
      <c r="H6" s="164">
        <v>161</v>
      </c>
      <c r="I6" s="165">
        <v>148</v>
      </c>
      <c r="J6" s="165">
        <v>155</v>
      </c>
      <c r="K6" s="166">
        <v>60</v>
      </c>
      <c r="L6" s="58">
        <f t="shared" ref="L6:L21" si="0">SUM(E6:K6)</f>
        <v>1068</v>
      </c>
      <c r="M6" s="59">
        <f t="shared" ref="M6:M21" si="1">L6/6</f>
        <v>178</v>
      </c>
      <c r="N6" s="325">
        <f>SUM(L6:L7)</f>
        <v>1954</v>
      </c>
    </row>
    <row r="7" spans="3:14" ht="15.6">
      <c r="C7" s="323"/>
      <c r="D7" s="141" t="s">
        <v>47</v>
      </c>
      <c r="E7" s="164">
        <v>167</v>
      </c>
      <c r="F7" s="164">
        <v>158</v>
      </c>
      <c r="G7" s="164">
        <v>177</v>
      </c>
      <c r="H7" s="164">
        <v>149</v>
      </c>
      <c r="I7" s="165">
        <v>105</v>
      </c>
      <c r="J7" s="165">
        <v>130</v>
      </c>
      <c r="K7" s="96"/>
      <c r="L7" s="25">
        <f t="shared" si="0"/>
        <v>886</v>
      </c>
      <c r="M7" s="62">
        <f t="shared" si="1"/>
        <v>147.66666666666666</v>
      </c>
      <c r="N7" s="326"/>
    </row>
    <row r="8" spans="3:14" ht="15.6">
      <c r="C8" s="345">
        <v>2</v>
      </c>
      <c r="D8" s="141" t="s">
        <v>26</v>
      </c>
      <c r="E8" s="164">
        <v>153</v>
      </c>
      <c r="F8" s="164">
        <v>181</v>
      </c>
      <c r="G8" s="164">
        <v>141</v>
      </c>
      <c r="H8" s="164">
        <v>159</v>
      </c>
      <c r="I8" s="165">
        <v>150</v>
      </c>
      <c r="J8" s="165">
        <v>148</v>
      </c>
      <c r="K8" s="167">
        <v>60</v>
      </c>
      <c r="L8" s="25">
        <f t="shared" si="0"/>
        <v>992</v>
      </c>
      <c r="M8" s="97">
        <f t="shared" si="1"/>
        <v>165.33333333333334</v>
      </c>
      <c r="N8" s="354">
        <f>SUM(L8:L9)</f>
        <v>1868</v>
      </c>
    </row>
    <row r="9" spans="3:14" ht="15.6">
      <c r="C9" s="323"/>
      <c r="D9" s="63" t="s">
        <v>36</v>
      </c>
      <c r="E9" s="94">
        <v>172</v>
      </c>
      <c r="F9" s="94">
        <v>145</v>
      </c>
      <c r="G9" s="94">
        <v>130</v>
      </c>
      <c r="H9" s="94">
        <v>146</v>
      </c>
      <c r="I9" s="98">
        <v>130</v>
      </c>
      <c r="J9" s="98">
        <v>153</v>
      </c>
      <c r="K9" s="96"/>
      <c r="L9" s="30">
        <f t="shared" si="0"/>
        <v>876</v>
      </c>
      <c r="M9" s="97">
        <f t="shared" si="1"/>
        <v>146</v>
      </c>
      <c r="N9" s="326"/>
    </row>
    <row r="10" spans="3:14" ht="15.6">
      <c r="C10" s="345"/>
      <c r="D10" s="141" t="s">
        <v>85</v>
      </c>
      <c r="E10" s="164">
        <v>127</v>
      </c>
      <c r="F10" s="164">
        <v>160</v>
      </c>
      <c r="G10" s="164">
        <v>131</v>
      </c>
      <c r="H10" s="164">
        <v>121</v>
      </c>
      <c r="I10" s="110">
        <v>111</v>
      </c>
      <c r="J10" s="110">
        <v>127</v>
      </c>
      <c r="K10" s="107">
        <v>60</v>
      </c>
      <c r="L10" s="25">
        <f t="shared" si="0"/>
        <v>837</v>
      </c>
      <c r="M10" s="66">
        <f t="shared" si="1"/>
        <v>139.5</v>
      </c>
      <c r="N10" s="354">
        <f>SUM(L10:L11)</f>
        <v>1648</v>
      </c>
    </row>
    <row r="11" spans="3:14" ht="16.2" thickBot="1">
      <c r="C11" s="355"/>
      <c r="D11" s="137" t="s">
        <v>27</v>
      </c>
      <c r="E11" s="100">
        <v>125</v>
      </c>
      <c r="F11" s="100">
        <v>146</v>
      </c>
      <c r="G11" s="100">
        <v>154</v>
      </c>
      <c r="H11" s="100">
        <v>116</v>
      </c>
      <c r="I11" s="170">
        <v>146</v>
      </c>
      <c r="J11" s="170">
        <v>124</v>
      </c>
      <c r="K11" s="100"/>
      <c r="L11" s="51">
        <f t="shared" si="0"/>
        <v>811</v>
      </c>
      <c r="M11" s="69">
        <f t="shared" si="1"/>
        <v>135.16666666666666</v>
      </c>
      <c r="N11" s="356"/>
    </row>
    <row r="12" spans="3:14" ht="15.6">
      <c r="C12" s="367">
        <v>3</v>
      </c>
      <c r="D12" s="169" t="s">
        <v>40</v>
      </c>
      <c r="E12" s="123">
        <v>173</v>
      </c>
      <c r="F12" s="123">
        <v>149</v>
      </c>
      <c r="G12" s="123">
        <v>135</v>
      </c>
      <c r="H12" s="123">
        <v>151</v>
      </c>
      <c r="I12" s="25">
        <v>174</v>
      </c>
      <c r="J12" s="25">
        <v>149</v>
      </c>
      <c r="K12" s="104"/>
      <c r="L12" s="25">
        <f t="shared" si="0"/>
        <v>931</v>
      </c>
      <c r="M12" s="168">
        <f t="shared" si="1"/>
        <v>155.16666666666666</v>
      </c>
      <c r="N12" s="325">
        <f t="shared" ref="N12:N18" si="2">SUM(L12:L13)</f>
        <v>1830</v>
      </c>
    </row>
    <row r="13" spans="3:14" ht="15.6">
      <c r="C13" s="331"/>
      <c r="D13" s="29" t="s">
        <v>34</v>
      </c>
      <c r="E13" s="65">
        <v>160</v>
      </c>
      <c r="F13" s="65">
        <v>126</v>
      </c>
      <c r="G13" s="65">
        <v>141</v>
      </c>
      <c r="H13" s="65">
        <v>129</v>
      </c>
      <c r="I13" s="30">
        <v>135</v>
      </c>
      <c r="J13" s="30">
        <v>148</v>
      </c>
      <c r="K13" s="104">
        <v>60</v>
      </c>
      <c r="L13" s="30">
        <f t="shared" si="0"/>
        <v>899</v>
      </c>
      <c r="M13" s="66">
        <f t="shared" si="1"/>
        <v>149.83333333333334</v>
      </c>
      <c r="N13" s="326"/>
    </row>
    <row r="14" spans="3:14" ht="15.6">
      <c r="C14" s="365">
        <v>4</v>
      </c>
      <c r="D14" s="141" t="s">
        <v>35</v>
      </c>
      <c r="E14" s="164">
        <v>119</v>
      </c>
      <c r="F14" s="164">
        <v>114</v>
      </c>
      <c r="G14" s="164">
        <v>112</v>
      </c>
      <c r="H14" s="164">
        <v>90</v>
      </c>
      <c r="I14" s="165">
        <v>156</v>
      </c>
      <c r="J14" s="165">
        <v>118</v>
      </c>
      <c r="K14" s="166">
        <v>60</v>
      </c>
      <c r="L14" s="30">
        <f t="shared" si="0"/>
        <v>769</v>
      </c>
      <c r="M14" s="171">
        <f t="shared" si="1"/>
        <v>128.16666666666666</v>
      </c>
      <c r="N14" s="354">
        <f t="shared" si="2"/>
        <v>1748</v>
      </c>
    </row>
    <row r="15" spans="3:14" ht="15.6">
      <c r="C15" s="335"/>
      <c r="D15" s="63" t="s">
        <v>28</v>
      </c>
      <c r="E15" s="94">
        <v>158</v>
      </c>
      <c r="F15" s="94">
        <v>159</v>
      </c>
      <c r="G15" s="94">
        <v>164</v>
      </c>
      <c r="H15" s="94">
        <v>204</v>
      </c>
      <c r="I15" s="98">
        <v>138</v>
      </c>
      <c r="J15" s="98">
        <v>156</v>
      </c>
      <c r="K15" s="96"/>
      <c r="L15" s="30">
        <f t="shared" si="0"/>
        <v>979</v>
      </c>
      <c r="M15" s="171">
        <f t="shared" si="1"/>
        <v>163.16666666666666</v>
      </c>
      <c r="N15" s="326"/>
    </row>
    <row r="16" spans="3:14" ht="15.6">
      <c r="C16" s="365">
        <v>6</v>
      </c>
      <c r="D16" s="109" t="s">
        <v>58</v>
      </c>
      <c r="E16" s="107">
        <v>125</v>
      </c>
      <c r="F16" s="107">
        <v>123</v>
      </c>
      <c r="G16" s="107">
        <v>121</v>
      </c>
      <c r="H16" s="107">
        <v>96</v>
      </c>
      <c r="I16" s="95">
        <v>117</v>
      </c>
      <c r="J16" s="95">
        <v>104</v>
      </c>
      <c r="K16" s="107">
        <v>60</v>
      </c>
      <c r="L16" s="25">
        <f t="shared" si="0"/>
        <v>746</v>
      </c>
      <c r="M16" s="168">
        <f t="shared" si="1"/>
        <v>124.33333333333333</v>
      </c>
      <c r="N16" s="339">
        <f t="shared" si="2"/>
        <v>1677</v>
      </c>
    </row>
    <row r="17" spans="3:14" ht="15.6">
      <c r="C17" s="335"/>
      <c r="D17" s="63" t="s">
        <v>25</v>
      </c>
      <c r="E17" s="94">
        <v>175</v>
      </c>
      <c r="F17" s="94">
        <v>162</v>
      </c>
      <c r="G17" s="94">
        <v>139</v>
      </c>
      <c r="H17" s="94">
        <v>128</v>
      </c>
      <c r="I17" s="98">
        <v>179</v>
      </c>
      <c r="J17" s="98">
        <v>148</v>
      </c>
      <c r="K17" s="94"/>
      <c r="L17" s="30">
        <f t="shared" si="0"/>
        <v>931</v>
      </c>
      <c r="M17" s="66">
        <f t="shared" si="1"/>
        <v>155.16666666666666</v>
      </c>
      <c r="N17" s="326"/>
    </row>
    <row r="18" spans="3:14" ht="15.6">
      <c r="C18" s="365">
        <v>7</v>
      </c>
      <c r="D18" s="141" t="s">
        <v>32</v>
      </c>
      <c r="E18" s="164">
        <v>149</v>
      </c>
      <c r="F18" s="164">
        <v>139</v>
      </c>
      <c r="G18" s="164">
        <v>131</v>
      </c>
      <c r="H18" s="164">
        <v>124</v>
      </c>
      <c r="I18" s="165">
        <v>103</v>
      </c>
      <c r="J18" s="165">
        <v>101</v>
      </c>
      <c r="K18" s="166">
        <v>60</v>
      </c>
      <c r="L18" s="30">
        <f t="shared" si="0"/>
        <v>807</v>
      </c>
      <c r="M18" s="66">
        <f t="shared" si="1"/>
        <v>134.5</v>
      </c>
      <c r="N18" s="339">
        <f t="shared" si="2"/>
        <v>1552</v>
      </c>
    </row>
    <row r="19" spans="3:14" ht="15.6">
      <c r="C19" s="335"/>
      <c r="D19" s="63" t="s">
        <v>90</v>
      </c>
      <c r="E19" s="94">
        <v>131</v>
      </c>
      <c r="F19" s="94">
        <v>108</v>
      </c>
      <c r="G19" s="94">
        <v>119</v>
      </c>
      <c r="H19" s="94">
        <v>158</v>
      </c>
      <c r="I19" s="98">
        <v>125</v>
      </c>
      <c r="J19" s="98">
        <v>104</v>
      </c>
      <c r="K19" s="96"/>
      <c r="L19" s="30">
        <f t="shared" si="0"/>
        <v>745</v>
      </c>
      <c r="M19" s="66">
        <f t="shared" si="1"/>
        <v>124.16666666666667</v>
      </c>
      <c r="N19" s="326"/>
    </row>
    <row r="20" spans="3:14" ht="15.6">
      <c r="C20" s="334">
        <v>8</v>
      </c>
      <c r="D20" s="60" t="s">
        <v>29</v>
      </c>
      <c r="E20" s="14">
        <v>116</v>
      </c>
      <c r="F20" s="14">
        <v>136</v>
      </c>
      <c r="G20" s="14">
        <v>146</v>
      </c>
      <c r="H20" s="14">
        <v>104</v>
      </c>
      <c r="I20" s="13">
        <v>136</v>
      </c>
      <c r="J20" s="13">
        <v>139</v>
      </c>
      <c r="K20" s="61">
        <v>60</v>
      </c>
      <c r="L20" s="25">
        <f t="shared" si="0"/>
        <v>837</v>
      </c>
      <c r="M20" s="168">
        <f t="shared" si="1"/>
        <v>139.5</v>
      </c>
      <c r="N20" s="339">
        <f t="shared" ref="N20" si="3">SUM(L20:L21)</f>
        <v>1733</v>
      </c>
    </row>
    <row r="21" spans="3:14" ht="15.6">
      <c r="C21" s="331"/>
      <c r="D21" s="63" t="s">
        <v>107</v>
      </c>
      <c r="E21" s="35">
        <v>143</v>
      </c>
      <c r="F21" s="35">
        <v>154</v>
      </c>
      <c r="G21" s="35">
        <v>127</v>
      </c>
      <c r="H21" s="35">
        <v>156</v>
      </c>
      <c r="I21" s="34">
        <v>169</v>
      </c>
      <c r="J21" s="34">
        <v>147</v>
      </c>
      <c r="K21" s="144"/>
      <c r="L21" s="30">
        <f t="shared" si="0"/>
        <v>896</v>
      </c>
      <c r="M21" s="66">
        <f t="shared" si="1"/>
        <v>149.33333333333334</v>
      </c>
      <c r="N21" s="326"/>
    </row>
  </sheetData>
  <mergeCells count="17">
    <mergeCell ref="C18:C19"/>
    <mergeCell ref="N18:N19"/>
    <mergeCell ref="C20:C21"/>
    <mergeCell ref="N20:N21"/>
    <mergeCell ref="C12:C13"/>
    <mergeCell ref="N12:N13"/>
    <mergeCell ref="C14:C15"/>
    <mergeCell ref="N14:N15"/>
    <mergeCell ref="C16:C17"/>
    <mergeCell ref="N16:N17"/>
    <mergeCell ref="C10:C11"/>
    <mergeCell ref="N10:N11"/>
    <mergeCell ref="F4:K4"/>
    <mergeCell ref="C6:C7"/>
    <mergeCell ref="N6:N7"/>
    <mergeCell ref="C8:C9"/>
    <mergeCell ref="N8:N9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17"/>
  <sheetViews>
    <sheetView workbookViewId="0">
      <selection sqref="A1:B16"/>
    </sheetView>
  </sheetViews>
  <sheetFormatPr defaultRowHeight="13.2"/>
  <cols>
    <col min="1" max="1" width="21.33203125" customWidth="1"/>
    <col min="2" max="2" width="8.5546875" customWidth="1"/>
    <col min="3" max="3" width="13.33203125" customWidth="1"/>
  </cols>
  <sheetData>
    <row r="1" spans="1:2" ht="15.6">
      <c r="A1" s="6" t="s">
        <v>40</v>
      </c>
      <c r="B1" s="173">
        <v>900</v>
      </c>
    </row>
    <row r="2" spans="1:2" ht="15.6">
      <c r="A2" s="24" t="s">
        <v>31</v>
      </c>
      <c r="B2" s="173">
        <v>900</v>
      </c>
    </row>
    <row r="3" spans="1:2" ht="15.6">
      <c r="A3" s="33" t="s">
        <v>25</v>
      </c>
      <c r="B3" s="173">
        <v>900</v>
      </c>
    </row>
    <row r="4" spans="1:2" ht="15.6">
      <c r="A4" s="24" t="s">
        <v>26</v>
      </c>
      <c r="B4" s="173">
        <v>900</v>
      </c>
    </row>
    <row r="5" spans="1:2" ht="15.6">
      <c r="A5" s="12" t="s">
        <v>30</v>
      </c>
      <c r="B5" s="173">
        <v>900</v>
      </c>
    </row>
    <row r="6" spans="1:2" ht="15.6">
      <c r="A6" s="12" t="s">
        <v>58</v>
      </c>
      <c r="B6" s="173">
        <v>900</v>
      </c>
    </row>
    <row r="7" spans="1:2" ht="15.6">
      <c r="A7" s="29" t="s">
        <v>34</v>
      </c>
      <c r="B7" s="173">
        <v>900</v>
      </c>
    </row>
    <row r="8" spans="1:2" ht="15.6">
      <c r="A8" s="12" t="s">
        <v>29</v>
      </c>
      <c r="B8" s="173">
        <v>900</v>
      </c>
    </row>
    <row r="9" spans="1:2" ht="15.6">
      <c r="A9" s="33" t="s">
        <v>27</v>
      </c>
      <c r="B9" s="173">
        <v>900</v>
      </c>
    </row>
    <row r="10" spans="1:2" ht="15.6">
      <c r="A10" s="24" t="s">
        <v>90</v>
      </c>
      <c r="B10" s="173">
        <v>900</v>
      </c>
    </row>
    <row r="11" spans="1:2" ht="15.6">
      <c r="A11" s="29" t="s">
        <v>85</v>
      </c>
      <c r="B11" s="173">
        <v>900</v>
      </c>
    </row>
    <row r="12" spans="1:2" ht="15.6">
      <c r="A12" s="29" t="s">
        <v>28</v>
      </c>
      <c r="B12" s="173">
        <v>900</v>
      </c>
    </row>
    <row r="13" spans="1:2" ht="15.6">
      <c r="A13" s="108" t="s">
        <v>32</v>
      </c>
      <c r="B13" s="173">
        <v>900</v>
      </c>
    </row>
    <row r="14" spans="1:2" ht="15.6">
      <c r="A14" s="12" t="s">
        <v>47</v>
      </c>
      <c r="B14" s="173">
        <v>900</v>
      </c>
    </row>
    <row r="15" spans="1:2" ht="15.6">
      <c r="A15" s="24" t="s">
        <v>35</v>
      </c>
      <c r="B15" s="173">
        <v>900</v>
      </c>
    </row>
    <row r="16" spans="1:2" ht="15.6">
      <c r="A16" s="24" t="s">
        <v>36</v>
      </c>
      <c r="B16" s="173">
        <v>900</v>
      </c>
    </row>
    <row r="17" spans="2:2">
      <c r="B17">
        <f>SUM(B1:B16)</f>
        <v>14400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92"/>
  <sheetViews>
    <sheetView tabSelected="1" topLeftCell="A10" zoomScale="80" zoomScaleNormal="80" workbookViewId="0">
      <selection activeCell="O11" sqref="O11"/>
    </sheetView>
  </sheetViews>
  <sheetFormatPr defaultColWidth="8.88671875" defaultRowHeight="13.2"/>
  <cols>
    <col min="1" max="1" width="8.88671875" style="289"/>
    <col min="2" max="2" width="25.109375" style="289" customWidth="1"/>
    <col min="3" max="10" width="8.88671875" style="289"/>
    <col min="11" max="11" width="9.6640625" style="289" customWidth="1"/>
    <col min="12" max="13" width="8.88671875" style="289"/>
    <col min="14" max="14" width="20.6640625" style="289" customWidth="1"/>
    <col min="15" max="15" width="8.44140625" style="289" customWidth="1"/>
    <col min="16" max="16384" width="8.88671875" style="289"/>
  </cols>
  <sheetData>
    <row r="1" spans="1:12" ht="21">
      <c r="A1" s="319" t="s">
        <v>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</row>
    <row r="2" spans="1:12" ht="28.8">
      <c r="A2" s="320" t="s">
        <v>157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2" ht="21">
      <c r="A3" s="321" t="s">
        <v>9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</row>
    <row r="4" spans="1:12" ht="21.6" thickBot="1">
      <c r="A4" s="318" t="s">
        <v>10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22"/>
    </row>
    <row r="5" spans="1:12" ht="16.2" thickBot="1">
      <c r="A5" s="282" t="s">
        <v>11</v>
      </c>
      <c r="B5" s="283" t="s">
        <v>12</v>
      </c>
      <c r="C5" s="283" t="s">
        <v>1</v>
      </c>
      <c r="D5" s="283" t="s">
        <v>2</v>
      </c>
      <c r="E5" s="283" t="s">
        <v>3</v>
      </c>
      <c r="F5" s="283" t="s">
        <v>4</v>
      </c>
      <c r="G5" s="283" t="s">
        <v>5</v>
      </c>
      <c r="H5" s="283" t="s">
        <v>6</v>
      </c>
      <c r="I5" s="283" t="s">
        <v>13</v>
      </c>
      <c r="J5" s="284" t="s">
        <v>14</v>
      </c>
      <c r="K5" s="285" t="s">
        <v>15</v>
      </c>
      <c r="L5" s="4"/>
    </row>
    <row r="6" spans="1:12" ht="15.6">
      <c r="A6" s="89">
        <v>1</v>
      </c>
      <c r="B6" s="60" t="s">
        <v>30</v>
      </c>
      <c r="C6" s="58">
        <v>156</v>
      </c>
      <c r="D6" s="58">
        <v>200</v>
      </c>
      <c r="E6" s="58">
        <v>172</v>
      </c>
      <c r="F6" s="127">
        <v>160</v>
      </c>
      <c r="G6" s="58">
        <v>168</v>
      </c>
      <c r="H6" s="58">
        <v>206</v>
      </c>
      <c r="I6" s="58">
        <v>-90</v>
      </c>
      <c r="J6" s="85">
        <f t="shared" ref="J6:J17" si="0">SUM(C6:I6)</f>
        <v>972</v>
      </c>
      <c r="K6" s="10">
        <f t="shared" ref="K6:K17" si="1">J6/6</f>
        <v>162</v>
      </c>
    </row>
    <row r="7" spans="1:12" ht="15.6">
      <c r="A7" s="90">
        <v>2</v>
      </c>
      <c r="B7" s="63" t="s">
        <v>36</v>
      </c>
      <c r="C7" s="25">
        <v>155</v>
      </c>
      <c r="D7" s="25">
        <v>156</v>
      </c>
      <c r="E7" s="25">
        <v>151</v>
      </c>
      <c r="F7" s="26">
        <v>155</v>
      </c>
      <c r="G7" s="25">
        <v>205</v>
      </c>
      <c r="H7" s="25">
        <v>208</v>
      </c>
      <c r="I7" s="25">
        <v>-90</v>
      </c>
      <c r="J7" s="27">
        <f t="shared" si="0"/>
        <v>940</v>
      </c>
      <c r="K7" s="16">
        <f t="shared" si="1"/>
        <v>156.66666666666666</v>
      </c>
    </row>
    <row r="8" spans="1:12" ht="16.2" thickBot="1">
      <c r="A8" s="272">
        <v>3</v>
      </c>
      <c r="B8" s="60" t="s">
        <v>43</v>
      </c>
      <c r="C8" s="117">
        <v>149</v>
      </c>
      <c r="D8" s="117">
        <v>125</v>
      </c>
      <c r="E8" s="117">
        <v>139</v>
      </c>
      <c r="F8" s="117">
        <v>184</v>
      </c>
      <c r="G8" s="117">
        <v>169</v>
      </c>
      <c r="H8" s="117">
        <v>169</v>
      </c>
      <c r="I8" s="117"/>
      <c r="J8" s="231">
        <f t="shared" si="0"/>
        <v>935</v>
      </c>
      <c r="K8" s="273">
        <f t="shared" si="1"/>
        <v>155.83333333333334</v>
      </c>
    </row>
    <row r="9" spans="1:12" ht="15.6">
      <c r="A9" s="286">
        <v>4</v>
      </c>
      <c r="B9" s="56" t="s">
        <v>111</v>
      </c>
      <c r="C9" s="58">
        <v>163</v>
      </c>
      <c r="D9" s="58">
        <v>168</v>
      </c>
      <c r="E9" s="58">
        <v>173</v>
      </c>
      <c r="F9" s="58">
        <v>172</v>
      </c>
      <c r="G9" s="58">
        <v>189</v>
      </c>
      <c r="H9" s="58">
        <v>158</v>
      </c>
      <c r="I9" s="58">
        <v>-90</v>
      </c>
      <c r="J9" s="85">
        <f t="shared" si="0"/>
        <v>933</v>
      </c>
      <c r="K9" s="45">
        <f t="shared" si="1"/>
        <v>155.5</v>
      </c>
    </row>
    <row r="10" spans="1:12" ht="15.6">
      <c r="A10" s="23">
        <v>5</v>
      </c>
      <c r="B10" s="60" t="s">
        <v>52</v>
      </c>
      <c r="C10" s="25">
        <v>179</v>
      </c>
      <c r="D10" s="25">
        <v>152</v>
      </c>
      <c r="E10" s="25">
        <v>162</v>
      </c>
      <c r="F10" s="26">
        <v>109</v>
      </c>
      <c r="G10" s="25">
        <v>149</v>
      </c>
      <c r="H10" s="25">
        <v>166</v>
      </c>
      <c r="I10" s="25"/>
      <c r="J10" s="27">
        <f t="shared" si="0"/>
        <v>917</v>
      </c>
      <c r="K10" s="37">
        <f t="shared" si="1"/>
        <v>152.83333333333334</v>
      </c>
    </row>
    <row r="11" spans="1:12" ht="15.6">
      <c r="A11" s="23">
        <v>6</v>
      </c>
      <c r="B11" s="60" t="s">
        <v>40</v>
      </c>
      <c r="C11" s="25">
        <v>161</v>
      </c>
      <c r="D11" s="25">
        <v>175</v>
      </c>
      <c r="E11" s="25">
        <v>153</v>
      </c>
      <c r="F11" s="25">
        <v>163</v>
      </c>
      <c r="G11" s="25">
        <v>165</v>
      </c>
      <c r="H11" s="25">
        <v>160</v>
      </c>
      <c r="I11" s="25">
        <v>-90</v>
      </c>
      <c r="J11" s="27">
        <f t="shared" si="0"/>
        <v>887</v>
      </c>
      <c r="K11" s="37">
        <f t="shared" si="1"/>
        <v>147.83333333333334</v>
      </c>
    </row>
    <row r="12" spans="1:12" ht="15.6">
      <c r="A12" s="23">
        <v>7</v>
      </c>
      <c r="B12" s="24" t="s">
        <v>113</v>
      </c>
      <c r="C12" s="13">
        <v>103</v>
      </c>
      <c r="D12" s="13">
        <v>103</v>
      </c>
      <c r="E12" s="13">
        <v>183</v>
      </c>
      <c r="F12" s="14">
        <v>145</v>
      </c>
      <c r="G12" s="13">
        <v>190</v>
      </c>
      <c r="H12" s="13">
        <v>140</v>
      </c>
      <c r="I12" s="13"/>
      <c r="J12" s="15">
        <f t="shared" si="0"/>
        <v>864</v>
      </c>
      <c r="K12" s="37">
        <f t="shared" si="1"/>
        <v>144</v>
      </c>
    </row>
    <row r="13" spans="1:12" ht="15.6">
      <c r="A13" s="23">
        <v>8</v>
      </c>
      <c r="B13" s="63" t="s">
        <v>90</v>
      </c>
      <c r="C13" s="25">
        <v>151</v>
      </c>
      <c r="D13" s="25">
        <v>101</v>
      </c>
      <c r="E13" s="25">
        <v>156</v>
      </c>
      <c r="F13" s="26">
        <v>142</v>
      </c>
      <c r="G13" s="25">
        <v>161</v>
      </c>
      <c r="H13" s="25">
        <v>134</v>
      </c>
      <c r="I13" s="25"/>
      <c r="J13" s="27">
        <f t="shared" si="0"/>
        <v>845</v>
      </c>
      <c r="K13" s="37">
        <f t="shared" si="1"/>
        <v>140.83333333333334</v>
      </c>
    </row>
    <row r="14" spans="1:12" ht="15.6">
      <c r="A14" s="23">
        <v>9</v>
      </c>
      <c r="B14" s="29"/>
      <c r="C14" s="13"/>
      <c r="D14" s="13"/>
      <c r="E14" s="13"/>
      <c r="F14" s="14"/>
      <c r="G14" s="13"/>
      <c r="H14" s="13"/>
      <c r="I14" s="13"/>
      <c r="J14" s="15">
        <f t="shared" si="0"/>
        <v>0</v>
      </c>
      <c r="K14" s="37">
        <f t="shared" si="1"/>
        <v>0</v>
      </c>
    </row>
    <row r="15" spans="1:12" ht="15.6">
      <c r="A15" s="23">
        <v>10</v>
      </c>
      <c r="B15" s="60"/>
      <c r="C15" s="25"/>
      <c r="D15" s="25"/>
      <c r="E15" s="25"/>
      <c r="F15" s="26"/>
      <c r="G15" s="25"/>
      <c r="H15" s="25"/>
      <c r="I15" s="25"/>
      <c r="J15" s="27">
        <f t="shared" si="0"/>
        <v>0</v>
      </c>
      <c r="K15" s="37">
        <f t="shared" si="1"/>
        <v>0</v>
      </c>
    </row>
    <row r="16" spans="1:12" ht="15.6">
      <c r="A16" s="23">
        <v>11</v>
      </c>
      <c r="B16" s="60"/>
      <c r="C16" s="13"/>
      <c r="D16" s="13"/>
      <c r="E16" s="13"/>
      <c r="F16" s="14"/>
      <c r="G16" s="13"/>
      <c r="H16" s="13"/>
      <c r="I16" s="13"/>
      <c r="J16" s="15">
        <f t="shared" si="0"/>
        <v>0</v>
      </c>
      <c r="K16" s="37">
        <f t="shared" si="1"/>
        <v>0</v>
      </c>
    </row>
    <row r="17" spans="1:12" ht="16.2" thickBot="1">
      <c r="A17" s="271">
        <v>12</v>
      </c>
      <c r="B17" s="67"/>
      <c r="C17" s="117"/>
      <c r="D17" s="117"/>
      <c r="E17" s="117"/>
      <c r="F17" s="118"/>
      <c r="G17" s="117"/>
      <c r="H17" s="117"/>
      <c r="I17" s="117"/>
      <c r="J17" s="231">
        <f t="shared" si="0"/>
        <v>0</v>
      </c>
      <c r="K17" s="273">
        <f t="shared" si="1"/>
        <v>0</v>
      </c>
    </row>
    <row r="18" spans="1:12" ht="15.6">
      <c r="A18" s="290"/>
      <c r="B18" s="226"/>
      <c r="C18" s="290"/>
      <c r="D18" s="290"/>
      <c r="E18" s="290"/>
      <c r="F18" s="82"/>
      <c r="G18" s="290"/>
      <c r="H18" s="290"/>
      <c r="I18" s="290"/>
      <c r="J18" s="227"/>
      <c r="K18" s="228"/>
    </row>
    <row r="19" spans="1:12" ht="21.6" thickBot="1">
      <c r="A19" s="318" t="s">
        <v>16</v>
      </c>
      <c r="B19" s="318"/>
      <c r="C19" s="318"/>
      <c r="D19" s="318"/>
      <c r="E19" s="318"/>
      <c r="F19" s="318"/>
      <c r="G19" s="318"/>
      <c r="H19" s="318"/>
      <c r="I19" s="318"/>
      <c r="J19" s="318"/>
      <c r="K19" s="318"/>
      <c r="L19" s="322"/>
    </row>
    <row r="20" spans="1:12" ht="16.2" thickBot="1">
      <c r="A20" s="282" t="s">
        <v>11</v>
      </c>
      <c r="B20" s="283" t="s">
        <v>12</v>
      </c>
      <c r="C20" s="283" t="s">
        <v>1</v>
      </c>
      <c r="D20" s="283" t="s">
        <v>2</v>
      </c>
      <c r="E20" s="283" t="s">
        <v>3</v>
      </c>
      <c r="F20" s="283" t="s">
        <v>4</v>
      </c>
      <c r="G20" s="283" t="s">
        <v>5</v>
      </c>
      <c r="H20" s="283" t="s">
        <v>6</v>
      </c>
      <c r="I20" s="283" t="s">
        <v>13</v>
      </c>
      <c r="J20" s="283" t="s">
        <v>14</v>
      </c>
      <c r="K20" s="285" t="s">
        <v>15</v>
      </c>
    </row>
    <row r="21" spans="1:12" ht="15.6">
      <c r="A21" s="5">
        <v>1</v>
      </c>
      <c r="B21" s="275" t="s">
        <v>35</v>
      </c>
      <c r="C21" s="8">
        <v>114</v>
      </c>
      <c r="D21" s="8">
        <v>101</v>
      </c>
      <c r="E21" s="8">
        <v>142</v>
      </c>
      <c r="F21" s="8">
        <v>181</v>
      </c>
      <c r="G21" s="8">
        <v>194</v>
      </c>
      <c r="H21" s="8">
        <v>159</v>
      </c>
      <c r="I21" s="7"/>
      <c r="J21" s="9">
        <f t="shared" ref="J21:J30" si="2">SUM(C21:I21)</f>
        <v>891</v>
      </c>
      <c r="K21" s="45">
        <f t="shared" ref="K21:K30" si="3">J21/6</f>
        <v>148.5</v>
      </c>
    </row>
    <row r="22" spans="1:12" ht="15.6">
      <c r="A22" s="92">
        <v>2</v>
      </c>
      <c r="B22" s="63" t="s">
        <v>128</v>
      </c>
      <c r="C22" s="34">
        <v>148</v>
      </c>
      <c r="D22" s="34">
        <v>159</v>
      </c>
      <c r="E22" s="34">
        <v>145</v>
      </c>
      <c r="F22" s="34">
        <v>163</v>
      </c>
      <c r="G22" s="34">
        <v>178</v>
      </c>
      <c r="H22" s="34">
        <v>146</v>
      </c>
      <c r="I22" s="34">
        <v>-60</v>
      </c>
      <c r="J22" s="15">
        <f t="shared" si="2"/>
        <v>879</v>
      </c>
      <c r="K22" s="16">
        <f t="shared" si="3"/>
        <v>146.5</v>
      </c>
    </row>
    <row r="23" spans="1:12" ht="16.2" thickBot="1">
      <c r="A23" s="17">
        <v>3</v>
      </c>
      <c r="B23" s="137" t="s">
        <v>85</v>
      </c>
      <c r="C23" s="19">
        <v>134</v>
      </c>
      <c r="D23" s="19">
        <v>142</v>
      </c>
      <c r="E23" s="20">
        <v>169</v>
      </c>
      <c r="F23" s="20">
        <v>147</v>
      </c>
      <c r="G23" s="19">
        <v>134</v>
      </c>
      <c r="H23" s="19">
        <v>149</v>
      </c>
      <c r="I23" s="19"/>
      <c r="J23" s="21">
        <f t="shared" si="2"/>
        <v>875</v>
      </c>
      <c r="K23" s="22">
        <f t="shared" si="3"/>
        <v>145.83333333333334</v>
      </c>
    </row>
    <row r="24" spans="1:12" ht="15.6">
      <c r="A24" s="91">
        <v>4</v>
      </c>
      <c r="B24" s="56" t="s">
        <v>115</v>
      </c>
      <c r="C24" s="7">
        <v>142</v>
      </c>
      <c r="D24" s="7">
        <v>137</v>
      </c>
      <c r="E24" s="8">
        <v>153</v>
      </c>
      <c r="F24" s="8">
        <v>146</v>
      </c>
      <c r="G24" s="7">
        <v>120</v>
      </c>
      <c r="H24" s="7">
        <v>163</v>
      </c>
      <c r="I24" s="13"/>
      <c r="J24" s="9">
        <f t="shared" si="2"/>
        <v>861</v>
      </c>
      <c r="K24" s="10">
        <f t="shared" si="3"/>
        <v>143.5</v>
      </c>
    </row>
    <row r="25" spans="1:12" ht="15.6">
      <c r="A25" s="38">
        <v>5</v>
      </c>
      <c r="B25" s="60" t="s">
        <v>33</v>
      </c>
      <c r="C25" s="25">
        <v>126</v>
      </c>
      <c r="D25" s="25">
        <v>150</v>
      </c>
      <c r="E25" s="25">
        <v>132</v>
      </c>
      <c r="F25" s="26">
        <v>154</v>
      </c>
      <c r="G25" s="25">
        <v>171</v>
      </c>
      <c r="H25" s="25">
        <v>179</v>
      </c>
      <c r="I25" s="25">
        <v>-60</v>
      </c>
      <c r="J25" s="27">
        <f t="shared" si="2"/>
        <v>852</v>
      </c>
      <c r="K25" s="37">
        <f t="shared" si="3"/>
        <v>142</v>
      </c>
    </row>
    <row r="26" spans="1:12" ht="15.6">
      <c r="A26" s="38">
        <v>6</v>
      </c>
      <c r="B26" s="60" t="s">
        <v>32</v>
      </c>
      <c r="C26" s="13">
        <v>136</v>
      </c>
      <c r="D26" s="13">
        <v>156</v>
      </c>
      <c r="E26" s="13">
        <v>103</v>
      </c>
      <c r="F26" s="13">
        <v>163</v>
      </c>
      <c r="G26" s="13">
        <v>153</v>
      </c>
      <c r="H26" s="13">
        <v>133</v>
      </c>
      <c r="I26" s="13"/>
      <c r="J26" s="15">
        <f t="shared" si="2"/>
        <v>844</v>
      </c>
      <c r="K26" s="37">
        <f t="shared" si="3"/>
        <v>140.66666666666666</v>
      </c>
    </row>
    <row r="27" spans="1:12" ht="15.6">
      <c r="A27" s="38">
        <v>7</v>
      </c>
      <c r="B27" s="60" t="s">
        <v>31</v>
      </c>
      <c r="C27" s="13">
        <v>138</v>
      </c>
      <c r="D27" s="13">
        <v>135</v>
      </c>
      <c r="E27" s="14">
        <v>158</v>
      </c>
      <c r="F27" s="14">
        <v>170</v>
      </c>
      <c r="G27" s="13">
        <v>123</v>
      </c>
      <c r="H27" s="13">
        <v>173</v>
      </c>
      <c r="I27" s="13">
        <v>-60</v>
      </c>
      <c r="J27" s="15">
        <f t="shared" si="2"/>
        <v>837</v>
      </c>
      <c r="K27" s="37">
        <f t="shared" si="3"/>
        <v>139.5</v>
      </c>
    </row>
    <row r="28" spans="1:12" s="301" customFormat="1" ht="15.6">
      <c r="A28" s="38">
        <v>8</v>
      </c>
      <c r="B28" s="60" t="s">
        <v>29</v>
      </c>
      <c r="C28" s="13">
        <v>153</v>
      </c>
      <c r="D28" s="13">
        <v>139</v>
      </c>
      <c r="E28" s="13">
        <v>138</v>
      </c>
      <c r="F28" s="13">
        <v>120</v>
      </c>
      <c r="G28" s="13">
        <v>117</v>
      </c>
      <c r="H28" s="13">
        <v>157</v>
      </c>
      <c r="I28" s="13"/>
      <c r="J28" s="15">
        <f t="shared" si="2"/>
        <v>824</v>
      </c>
      <c r="K28" s="37">
        <f t="shared" si="3"/>
        <v>137.33333333333334</v>
      </c>
    </row>
    <row r="29" spans="1:12" ht="15.6">
      <c r="A29" s="38">
        <v>9</v>
      </c>
      <c r="B29" s="106" t="s">
        <v>34</v>
      </c>
      <c r="C29" s="35">
        <v>167</v>
      </c>
      <c r="D29" s="35">
        <v>111</v>
      </c>
      <c r="E29" s="35">
        <v>173</v>
      </c>
      <c r="F29" s="35">
        <v>138</v>
      </c>
      <c r="G29" s="35">
        <v>140</v>
      </c>
      <c r="H29" s="35">
        <v>108</v>
      </c>
      <c r="I29" s="34">
        <v>-60</v>
      </c>
      <c r="J29" s="36">
        <f t="shared" si="2"/>
        <v>777</v>
      </c>
      <c r="K29" s="39">
        <f t="shared" si="3"/>
        <v>129.5</v>
      </c>
    </row>
    <row r="30" spans="1:12" ht="16.2" thickBot="1">
      <c r="A30" s="181">
        <v>10</v>
      </c>
      <c r="B30" s="270"/>
      <c r="C30" s="119"/>
      <c r="D30" s="119"/>
      <c r="E30" s="119"/>
      <c r="F30" s="119"/>
      <c r="G30" s="119"/>
      <c r="H30" s="119"/>
      <c r="I30" s="160"/>
      <c r="J30" s="21">
        <f t="shared" si="2"/>
        <v>0</v>
      </c>
      <c r="K30" s="22">
        <f t="shared" si="3"/>
        <v>0</v>
      </c>
    </row>
    <row r="31" spans="1:12" ht="21.6" thickBot="1">
      <c r="A31" s="11"/>
      <c r="B31" s="287"/>
      <c r="C31" s="287"/>
      <c r="D31" s="318" t="s">
        <v>17</v>
      </c>
      <c r="E31" s="318"/>
      <c r="F31" s="318"/>
      <c r="G31" s="318"/>
      <c r="H31" s="318"/>
      <c r="I31" s="318"/>
      <c r="J31" s="288"/>
      <c r="K31" s="287"/>
    </row>
    <row r="32" spans="1:12" ht="16.2" thickBot="1">
      <c r="A32" s="291" t="s">
        <v>11</v>
      </c>
      <c r="B32" s="292" t="s">
        <v>12</v>
      </c>
      <c r="C32" s="292" t="s">
        <v>1</v>
      </c>
      <c r="D32" s="292" t="s">
        <v>2</v>
      </c>
      <c r="E32" s="292" t="s">
        <v>3</v>
      </c>
      <c r="F32" s="292" t="s">
        <v>4</v>
      </c>
      <c r="G32" s="292" t="s">
        <v>5</v>
      </c>
      <c r="H32" s="292" t="s">
        <v>6</v>
      </c>
      <c r="I32" s="292" t="s">
        <v>7</v>
      </c>
      <c r="J32" s="292" t="s">
        <v>14</v>
      </c>
      <c r="K32" s="292" t="s">
        <v>15</v>
      </c>
      <c r="L32" s="293" t="s">
        <v>18</v>
      </c>
    </row>
    <row r="33" spans="1:12" ht="15.6">
      <c r="A33" s="353">
        <v>1</v>
      </c>
      <c r="B33" s="56" t="s">
        <v>33</v>
      </c>
      <c r="C33" s="7">
        <v>126</v>
      </c>
      <c r="D33" s="7">
        <v>150</v>
      </c>
      <c r="E33" s="8">
        <v>132</v>
      </c>
      <c r="F33" s="8">
        <v>154</v>
      </c>
      <c r="G33" s="7">
        <v>171</v>
      </c>
      <c r="H33" s="7">
        <v>179</v>
      </c>
      <c r="I33" s="133">
        <v>60</v>
      </c>
      <c r="J33" s="58">
        <f t="shared" ref="J33:J50" si="4">SUM(C33:I33)</f>
        <v>972</v>
      </c>
      <c r="K33" s="294">
        <f t="shared" ref="K33:K50" si="5">J33/6</f>
        <v>162</v>
      </c>
      <c r="L33" s="325">
        <f>SUM(J33:J34)</f>
        <v>2034</v>
      </c>
    </row>
    <row r="34" spans="1:12" ht="15.6">
      <c r="A34" s="323"/>
      <c r="B34" s="63" t="s">
        <v>30</v>
      </c>
      <c r="C34" s="30">
        <v>156</v>
      </c>
      <c r="D34" s="30">
        <v>200</v>
      </c>
      <c r="E34" s="30">
        <v>172</v>
      </c>
      <c r="F34" s="65">
        <v>160</v>
      </c>
      <c r="G34" s="30">
        <v>168</v>
      </c>
      <c r="H34" s="30">
        <v>206</v>
      </c>
      <c r="I34" s="94"/>
      <c r="J34" s="30">
        <f t="shared" si="4"/>
        <v>1062</v>
      </c>
      <c r="K34" s="66">
        <f t="shared" si="5"/>
        <v>177</v>
      </c>
      <c r="L34" s="326"/>
    </row>
    <row r="35" spans="1:12" ht="15.6">
      <c r="A35" s="345">
        <v>2</v>
      </c>
      <c r="B35" s="63" t="s">
        <v>31</v>
      </c>
      <c r="C35" s="34">
        <v>138</v>
      </c>
      <c r="D35" s="34">
        <v>135</v>
      </c>
      <c r="E35" s="34">
        <v>158</v>
      </c>
      <c r="F35" s="34">
        <v>170</v>
      </c>
      <c r="G35" s="34">
        <v>123</v>
      </c>
      <c r="H35" s="34">
        <v>173</v>
      </c>
      <c r="I35" s="144">
        <v>60</v>
      </c>
      <c r="J35" s="30">
        <f t="shared" si="4"/>
        <v>957</v>
      </c>
      <c r="K35" s="97">
        <f t="shared" si="5"/>
        <v>159.5</v>
      </c>
      <c r="L35" s="354">
        <f>SUM(J35:J36)</f>
        <v>1980</v>
      </c>
    </row>
    <row r="36" spans="1:12" ht="15.6">
      <c r="A36" s="323"/>
      <c r="B36" s="63" t="s">
        <v>158</v>
      </c>
      <c r="C36" s="34">
        <v>163</v>
      </c>
      <c r="D36" s="34">
        <v>168</v>
      </c>
      <c r="E36" s="34">
        <v>173</v>
      </c>
      <c r="F36" s="35">
        <v>172</v>
      </c>
      <c r="G36" s="34">
        <v>189</v>
      </c>
      <c r="H36" s="34">
        <v>158</v>
      </c>
      <c r="I36" s="144"/>
      <c r="J36" s="30">
        <f t="shared" si="4"/>
        <v>1023</v>
      </c>
      <c r="K36" s="97">
        <f t="shared" si="5"/>
        <v>170.5</v>
      </c>
      <c r="L36" s="326"/>
    </row>
    <row r="37" spans="1:12" ht="15.6">
      <c r="A37" s="345">
        <v>3</v>
      </c>
      <c r="B37" s="63" t="s">
        <v>115</v>
      </c>
      <c r="C37" s="30">
        <v>142</v>
      </c>
      <c r="D37" s="30">
        <v>137</v>
      </c>
      <c r="E37" s="30">
        <v>153</v>
      </c>
      <c r="F37" s="65">
        <v>146</v>
      </c>
      <c r="G37" s="30">
        <v>120</v>
      </c>
      <c r="H37" s="30">
        <v>163</v>
      </c>
      <c r="I37" s="94">
        <v>60</v>
      </c>
      <c r="J37" s="30">
        <f t="shared" si="4"/>
        <v>921</v>
      </c>
      <c r="K37" s="62">
        <f t="shared" si="5"/>
        <v>153.5</v>
      </c>
      <c r="L37" s="354">
        <f>SUM(J37:J38)</f>
        <v>1951</v>
      </c>
    </row>
    <row r="38" spans="1:12" ht="16.2" thickBot="1">
      <c r="A38" s="355"/>
      <c r="B38" s="137" t="s">
        <v>36</v>
      </c>
      <c r="C38" s="51">
        <v>155</v>
      </c>
      <c r="D38" s="51">
        <v>156</v>
      </c>
      <c r="E38" s="51">
        <v>151</v>
      </c>
      <c r="F38" s="68">
        <v>155</v>
      </c>
      <c r="G38" s="51">
        <v>205</v>
      </c>
      <c r="H38" s="51">
        <v>208</v>
      </c>
      <c r="I38" s="100"/>
      <c r="J38" s="51">
        <f t="shared" si="4"/>
        <v>1030</v>
      </c>
      <c r="K38" s="295">
        <f t="shared" si="5"/>
        <v>171.66666666666666</v>
      </c>
      <c r="L38" s="356"/>
    </row>
    <row r="39" spans="1:12" ht="15.6">
      <c r="A39" s="367">
        <v>4</v>
      </c>
      <c r="B39" s="56" t="s">
        <v>32</v>
      </c>
      <c r="C39" s="7">
        <v>136</v>
      </c>
      <c r="D39" s="7">
        <v>156</v>
      </c>
      <c r="E39" s="7">
        <v>103</v>
      </c>
      <c r="F39" s="7">
        <v>163</v>
      </c>
      <c r="G39" s="7">
        <v>153</v>
      </c>
      <c r="H39" s="7">
        <v>133</v>
      </c>
      <c r="I39" s="133">
        <v>60</v>
      </c>
      <c r="J39" s="58">
        <f t="shared" si="4"/>
        <v>904</v>
      </c>
      <c r="K39" s="294">
        <f t="shared" si="5"/>
        <v>150.66666666666666</v>
      </c>
      <c r="L39" s="325">
        <f>SUM(J39:J40)</f>
        <v>1947</v>
      </c>
    </row>
    <row r="40" spans="1:12" ht="15.6">
      <c r="A40" s="331"/>
      <c r="B40" s="63" t="s">
        <v>155</v>
      </c>
      <c r="C40" s="30">
        <v>185</v>
      </c>
      <c r="D40" s="30">
        <v>139</v>
      </c>
      <c r="E40" s="30">
        <v>171</v>
      </c>
      <c r="F40" s="65">
        <v>147</v>
      </c>
      <c r="G40" s="30">
        <v>192</v>
      </c>
      <c r="H40" s="30">
        <v>209</v>
      </c>
      <c r="I40" s="94"/>
      <c r="J40" s="30">
        <f t="shared" si="4"/>
        <v>1043</v>
      </c>
      <c r="K40" s="66">
        <f t="shared" si="5"/>
        <v>173.83333333333334</v>
      </c>
      <c r="L40" s="326"/>
    </row>
    <row r="41" spans="1:12" ht="15.6">
      <c r="A41" s="334">
        <v>5</v>
      </c>
      <c r="B41" s="63" t="s">
        <v>85</v>
      </c>
      <c r="C41" s="34">
        <v>134</v>
      </c>
      <c r="D41" s="34">
        <v>142</v>
      </c>
      <c r="E41" s="35">
        <v>169</v>
      </c>
      <c r="F41" s="35">
        <v>147</v>
      </c>
      <c r="G41" s="34">
        <v>134</v>
      </c>
      <c r="H41" s="34">
        <v>149</v>
      </c>
      <c r="I41" s="94">
        <v>60</v>
      </c>
      <c r="J41" s="30">
        <f t="shared" si="4"/>
        <v>935</v>
      </c>
      <c r="K41" s="97">
        <f t="shared" si="5"/>
        <v>155.83333333333334</v>
      </c>
      <c r="L41" s="354">
        <f>SUM(J41:J42)</f>
        <v>1912</v>
      </c>
    </row>
    <row r="42" spans="1:12" ht="15.6">
      <c r="A42" s="331"/>
      <c r="B42" s="63" t="s">
        <v>40</v>
      </c>
      <c r="C42" s="30">
        <v>161</v>
      </c>
      <c r="D42" s="30">
        <v>175</v>
      </c>
      <c r="E42" s="30">
        <v>153</v>
      </c>
      <c r="F42" s="30">
        <v>163</v>
      </c>
      <c r="G42" s="30">
        <v>165</v>
      </c>
      <c r="H42" s="30">
        <v>160</v>
      </c>
      <c r="I42" s="94"/>
      <c r="J42" s="30">
        <f t="shared" si="4"/>
        <v>977</v>
      </c>
      <c r="K42" s="97">
        <f t="shared" si="5"/>
        <v>162.83333333333334</v>
      </c>
      <c r="L42" s="326"/>
    </row>
    <row r="43" spans="1:12" ht="15.6">
      <c r="A43" s="334">
        <v>6</v>
      </c>
      <c r="B43" s="63" t="s">
        <v>35</v>
      </c>
      <c r="C43" s="34">
        <v>114</v>
      </c>
      <c r="D43" s="34">
        <v>101</v>
      </c>
      <c r="E43" s="35">
        <v>142</v>
      </c>
      <c r="F43" s="35">
        <v>181</v>
      </c>
      <c r="G43" s="34">
        <v>194</v>
      </c>
      <c r="H43" s="34">
        <v>159</v>
      </c>
      <c r="I43" s="94">
        <v>60</v>
      </c>
      <c r="J43" s="30">
        <f t="shared" si="4"/>
        <v>951</v>
      </c>
      <c r="K43" s="66">
        <f t="shared" si="5"/>
        <v>158.5</v>
      </c>
      <c r="L43" s="354">
        <f>SUM(J43:J44)</f>
        <v>1868</v>
      </c>
    </row>
    <row r="44" spans="1:12" ht="15.6">
      <c r="A44" s="331"/>
      <c r="B44" s="63" t="s">
        <v>52</v>
      </c>
      <c r="C44" s="30">
        <v>179</v>
      </c>
      <c r="D44" s="30">
        <v>152</v>
      </c>
      <c r="E44" s="30">
        <v>162</v>
      </c>
      <c r="F44" s="30">
        <v>109</v>
      </c>
      <c r="G44" s="30">
        <v>149</v>
      </c>
      <c r="H44" s="30">
        <v>166</v>
      </c>
      <c r="I44" s="94"/>
      <c r="J44" s="30">
        <f t="shared" si="4"/>
        <v>917</v>
      </c>
      <c r="K44" s="66">
        <f t="shared" si="5"/>
        <v>152.83333333333334</v>
      </c>
      <c r="L44" s="326"/>
    </row>
    <row r="45" spans="1:12" ht="15.6">
      <c r="A45" s="334">
        <v>7</v>
      </c>
      <c r="B45" s="106" t="s">
        <v>128</v>
      </c>
      <c r="C45" s="35">
        <v>148</v>
      </c>
      <c r="D45" s="35">
        <v>159</v>
      </c>
      <c r="E45" s="35">
        <v>145</v>
      </c>
      <c r="F45" s="35">
        <v>163</v>
      </c>
      <c r="G45" s="35">
        <v>178</v>
      </c>
      <c r="H45" s="35">
        <v>146</v>
      </c>
      <c r="I45" s="94">
        <v>60</v>
      </c>
      <c r="J45" s="30">
        <f t="shared" si="4"/>
        <v>999</v>
      </c>
      <c r="K45" s="62">
        <f t="shared" si="5"/>
        <v>166.5</v>
      </c>
      <c r="L45" s="354">
        <f>SUM(J45:J46)</f>
        <v>1863</v>
      </c>
    </row>
    <row r="46" spans="1:12" ht="15.6">
      <c r="A46" s="331"/>
      <c r="B46" s="63" t="s">
        <v>113</v>
      </c>
      <c r="C46" s="30">
        <v>103</v>
      </c>
      <c r="D46" s="30">
        <v>103</v>
      </c>
      <c r="E46" s="30">
        <v>183</v>
      </c>
      <c r="F46" s="65">
        <v>145</v>
      </c>
      <c r="G46" s="30">
        <v>190</v>
      </c>
      <c r="H46" s="30">
        <v>140</v>
      </c>
      <c r="I46" s="94"/>
      <c r="J46" s="30">
        <f t="shared" si="4"/>
        <v>864</v>
      </c>
      <c r="K46" s="62">
        <f t="shared" si="5"/>
        <v>144</v>
      </c>
      <c r="L46" s="326"/>
    </row>
    <row r="47" spans="1:12" ht="15.6">
      <c r="A47" s="334">
        <v>8</v>
      </c>
      <c r="B47" s="106" t="s">
        <v>29</v>
      </c>
      <c r="C47" s="35">
        <v>153</v>
      </c>
      <c r="D47" s="35">
        <v>139</v>
      </c>
      <c r="E47" s="35">
        <v>138</v>
      </c>
      <c r="F47" s="35">
        <v>120</v>
      </c>
      <c r="G47" s="35">
        <v>117</v>
      </c>
      <c r="H47" s="35">
        <v>157</v>
      </c>
      <c r="I47" s="94">
        <v>60</v>
      </c>
      <c r="J47" s="30">
        <f t="shared" si="4"/>
        <v>884</v>
      </c>
      <c r="K47" s="97">
        <f t="shared" si="5"/>
        <v>147.33333333333334</v>
      </c>
      <c r="L47" s="354">
        <f>SUM(J47:J48)</f>
        <v>1819</v>
      </c>
    </row>
    <row r="48" spans="1:12" ht="15.6">
      <c r="A48" s="331"/>
      <c r="B48" s="63" t="s">
        <v>43</v>
      </c>
      <c r="C48" s="30">
        <v>149</v>
      </c>
      <c r="D48" s="30">
        <v>125</v>
      </c>
      <c r="E48" s="30">
        <v>139</v>
      </c>
      <c r="F48" s="65">
        <v>184</v>
      </c>
      <c r="G48" s="30">
        <v>169</v>
      </c>
      <c r="H48" s="30">
        <v>169</v>
      </c>
      <c r="I48" s="94"/>
      <c r="J48" s="30">
        <f t="shared" si="4"/>
        <v>935</v>
      </c>
      <c r="K48" s="97">
        <f t="shared" si="5"/>
        <v>155.83333333333334</v>
      </c>
      <c r="L48" s="326"/>
    </row>
    <row r="49" spans="1:12" ht="15.6">
      <c r="A49" s="334">
        <v>9</v>
      </c>
      <c r="B49" s="63" t="s">
        <v>34</v>
      </c>
      <c r="C49" s="34">
        <v>167</v>
      </c>
      <c r="D49" s="34">
        <v>111</v>
      </c>
      <c r="E49" s="34">
        <v>173</v>
      </c>
      <c r="F49" s="34">
        <v>138</v>
      </c>
      <c r="G49" s="34">
        <v>140</v>
      </c>
      <c r="H49" s="34">
        <v>108</v>
      </c>
      <c r="I49" s="94">
        <v>60</v>
      </c>
      <c r="J49" s="30">
        <f t="shared" si="4"/>
        <v>897</v>
      </c>
      <c r="K49" s="97">
        <f t="shared" si="5"/>
        <v>149.5</v>
      </c>
      <c r="L49" s="354">
        <f>SUM(J49:J50)</f>
        <v>1742</v>
      </c>
    </row>
    <row r="50" spans="1:12" ht="16.2" thickBot="1">
      <c r="A50" s="341"/>
      <c r="B50" s="137" t="s">
        <v>90</v>
      </c>
      <c r="C50" s="51">
        <v>151</v>
      </c>
      <c r="D50" s="51">
        <v>101</v>
      </c>
      <c r="E50" s="51">
        <v>156</v>
      </c>
      <c r="F50" s="51">
        <v>142</v>
      </c>
      <c r="G50" s="51">
        <v>161</v>
      </c>
      <c r="H50" s="51">
        <v>134</v>
      </c>
      <c r="I50" s="100"/>
      <c r="J50" s="51">
        <f t="shared" si="4"/>
        <v>845</v>
      </c>
      <c r="K50" s="120">
        <f t="shared" si="5"/>
        <v>140.83333333333334</v>
      </c>
      <c r="L50" s="356"/>
    </row>
    <row r="52" spans="1:12" ht="16.2" thickBot="1">
      <c r="A52" s="351" t="s">
        <v>159</v>
      </c>
      <c r="B52" s="351"/>
      <c r="C52" s="351"/>
      <c r="D52" s="351"/>
      <c r="E52" s="351"/>
      <c r="F52" s="351"/>
      <c r="G52" s="225"/>
      <c r="H52" s="225"/>
      <c r="I52" s="225"/>
      <c r="J52" s="225"/>
      <c r="K52" s="225"/>
      <c r="L52" s="72"/>
    </row>
    <row r="53" spans="1:12" ht="16.2" thickBot="1">
      <c r="A53" s="238" t="s">
        <v>0</v>
      </c>
      <c r="B53" s="239" t="s">
        <v>12</v>
      </c>
      <c r="C53" s="239" t="s">
        <v>19</v>
      </c>
      <c r="D53" s="239" t="s">
        <v>20</v>
      </c>
      <c r="E53" s="239" t="s">
        <v>21</v>
      </c>
      <c r="F53" s="239" t="s">
        <v>22</v>
      </c>
      <c r="G53" s="239" t="s">
        <v>37</v>
      </c>
      <c r="H53" s="239" t="s">
        <v>38</v>
      </c>
      <c r="I53" s="239" t="s">
        <v>39</v>
      </c>
      <c r="J53" s="302" t="s">
        <v>82</v>
      </c>
      <c r="K53" s="240" t="s">
        <v>23</v>
      </c>
    </row>
    <row r="54" spans="1:12" ht="15.6">
      <c r="A54" s="281">
        <v>1</v>
      </c>
      <c r="B54" s="6" t="s">
        <v>112</v>
      </c>
      <c r="C54" s="296">
        <v>80</v>
      </c>
      <c r="D54" s="296">
        <v>100</v>
      </c>
      <c r="E54" s="296">
        <v>80</v>
      </c>
      <c r="F54" s="296">
        <v>50</v>
      </c>
      <c r="G54" s="296">
        <v>15</v>
      </c>
      <c r="H54" s="296">
        <v>20</v>
      </c>
      <c r="I54" s="296">
        <v>80</v>
      </c>
      <c r="J54" s="303"/>
      <c r="K54" s="297">
        <f t="shared" ref="K54:K75" si="6">SUM(C54:J54)</f>
        <v>425</v>
      </c>
    </row>
    <row r="55" spans="1:12" ht="15.6">
      <c r="A55" s="234">
        <v>2</v>
      </c>
      <c r="B55" s="12" t="s">
        <v>40</v>
      </c>
      <c r="C55" s="75"/>
      <c r="D55" s="75">
        <v>35</v>
      </c>
      <c r="E55" s="75">
        <v>100</v>
      </c>
      <c r="F55" s="75"/>
      <c r="G55" s="75">
        <v>50</v>
      </c>
      <c r="H55" s="75">
        <v>60</v>
      </c>
      <c r="I55" s="75">
        <v>100</v>
      </c>
      <c r="J55" s="304">
        <v>40</v>
      </c>
      <c r="K55" s="233">
        <f t="shared" si="6"/>
        <v>385</v>
      </c>
    </row>
    <row r="56" spans="1:12" ht="15.6">
      <c r="A56" s="234">
        <v>3</v>
      </c>
      <c r="B56" s="29" t="s">
        <v>111</v>
      </c>
      <c r="C56" s="75">
        <v>50</v>
      </c>
      <c r="D56" s="75">
        <v>60</v>
      </c>
      <c r="E56" s="75">
        <v>60</v>
      </c>
      <c r="F56" s="75">
        <v>40</v>
      </c>
      <c r="G56" s="75">
        <v>45</v>
      </c>
      <c r="H56" s="75">
        <v>80</v>
      </c>
      <c r="I56" s="75">
        <v>30</v>
      </c>
      <c r="J56" s="304"/>
      <c r="K56" s="233">
        <f t="shared" si="6"/>
        <v>365</v>
      </c>
    </row>
    <row r="57" spans="1:12" ht="15.6">
      <c r="A57" s="234">
        <v>4</v>
      </c>
      <c r="B57" s="12" t="s">
        <v>36</v>
      </c>
      <c r="C57" s="76"/>
      <c r="D57" s="75">
        <v>80</v>
      </c>
      <c r="E57" s="75"/>
      <c r="F57" s="75">
        <v>100</v>
      </c>
      <c r="G57" s="75">
        <v>30</v>
      </c>
      <c r="H57" s="75">
        <v>15</v>
      </c>
      <c r="I57" s="75">
        <v>20</v>
      </c>
      <c r="J57" s="304">
        <v>80</v>
      </c>
      <c r="K57" s="233">
        <f t="shared" si="6"/>
        <v>325</v>
      </c>
    </row>
    <row r="58" spans="1:12" ht="15.6">
      <c r="A58" s="234">
        <v>5</v>
      </c>
      <c r="B58" s="12" t="s">
        <v>43</v>
      </c>
      <c r="C58" s="75"/>
      <c r="D58" s="75"/>
      <c r="E58" s="75">
        <v>30</v>
      </c>
      <c r="F58" s="75">
        <v>60</v>
      </c>
      <c r="G58" s="75">
        <v>60</v>
      </c>
      <c r="H58" s="75">
        <v>40</v>
      </c>
      <c r="I58" s="75">
        <v>50</v>
      </c>
      <c r="J58" s="304">
        <v>60</v>
      </c>
      <c r="K58" s="233">
        <f t="shared" si="6"/>
        <v>300</v>
      </c>
    </row>
    <row r="59" spans="1:12" ht="15.6">
      <c r="A59" s="234">
        <v>6</v>
      </c>
      <c r="B59" s="24" t="s">
        <v>52</v>
      </c>
      <c r="C59" s="75">
        <v>45</v>
      </c>
      <c r="D59" s="75">
        <v>40</v>
      </c>
      <c r="E59" s="75">
        <v>45</v>
      </c>
      <c r="F59" s="75">
        <v>45</v>
      </c>
      <c r="G59" s="75">
        <v>25</v>
      </c>
      <c r="H59" s="75"/>
      <c r="I59" s="75">
        <v>45</v>
      </c>
      <c r="J59" s="304">
        <v>45</v>
      </c>
      <c r="K59" s="233">
        <f t="shared" si="6"/>
        <v>290</v>
      </c>
    </row>
    <row r="60" spans="1:12" ht="15.6">
      <c r="A60" s="234">
        <v>7</v>
      </c>
      <c r="B60" s="12" t="s">
        <v>30</v>
      </c>
      <c r="C60" s="75"/>
      <c r="D60" s="75"/>
      <c r="E60" s="75">
        <v>50</v>
      </c>
      <c r="F60" s="75">
        <v>35</v>
      </c>
      <c r="G60" s="75">
        <v>20</v>
      </c>
      <c r="H60" s="75">
        <v>35</v>
      </c>
      <c r="I60" s="75"/>
      <c r="J60" s="304">
        <v>100</v>
      </c>
      <c r="K60" s="233">
        <f t="shared" si="6"/>
        <v>240</v>
      </c>
    </row>
    <row r="61" spans="1:12" ht="15.6">
      <c r="A61" s="234">
        <v>8</v>
      </c>
      <c r="B61" s="12" t="s">
        <v>124</v>
      </c>
      <c r="C61" s="75"/>
      <c r="D61" s="75"/>
      <c r="E61" s="75">
        <v>15</v>
      </c>
      <c r="F61" s="75">
        <v>25</v>
      </c>
      <c r="G61" s="75">
        <v>100</v>
      </c>
      <c r="H61" s="75">
        <v>30</v>
      </c>
      <c r="I61" s="75">
        <v>25</v>
      </c>
      <c r="J61" s="304"/>
      <c r="K61" s="233">
        <f t="shared" si="6"/>
        <v>195</v>
      </c>
    </row>
    <row r="62" spans="1:12" ht="15.6">
      <c r="A62" s="234">
        <v>9</v>
      </c>
      <c r="B62" s="24" t="s">
        <v>90</v>
      </c>
      <c r="C62" s="75">
        <v>30</v>
      </c>
      <c r="D62" s="75">
        <v>20</v>
      </c>
      <c r="E62" s="75">
        <v>9</v>
      </c>
      <c r="F62" s="75">
        <v>20</v>
      </c>
      <c r="G62" s="75">
        <v>40</v>
      </c>
      <c r="H62" s="75">
        <v>10</v>
      </c>
      <c r="I62" s="75">
        <v>35</v>
      </c>
      <c r="J62" s="304">
        <v>30</v>
      </c>
      <c r="K62" s="233">
        <f t="shared" si="6"/>
        <v>194</v>
      </c>
    </row>
    <row r="63" spans="1:12" ht="15.6">
      <c r="A63" s="234">
        <v>10</v>
      </c>
      <c r="B63" s="12" t="s">
        <v>91</v>
      </c>
      <c r="C63" s="76">
        <v>40</v>
      </c>
      <c r="D63" s="76">
        <v>30</v>
      </c>
      <c r="E63" s="76"/>
      <c r="F63" s="76"/>
      <c r="G63" s="76">
        <v>35</v>
      </c>
      <c r="H63" s="76">
        <v>25</v>
      </c>
      <c r="I63" s="76">
        <v>40</v>
      </c>
      <c r="J63" s="305"/>
      <c r="K63" s="233">
        <f t="shared" si="6"/>
        <v>170</v>
      </c>
    </row>
    <row r="64" spans="1:12" ht="15.6">
      <c r="A64" s="234">
        <v>11</v>
      </c>
      <c r="B64" s="33" t="s">
        <v>47</v>
      </c>
      <c r="C64" s="75">
        <v>100</v>
      </c>
      <c r="D64" s="75">
        <v>50</v>
      </c>
      <c r="E64" s="75"/>
      <c r="F64" s="75"/>
      <c r="G64" s="75"/>
      <c r="H64" s="75"/>
      <c r="I64" s="75"/>
      <c r="J64" s="304"/>
      <c r="K64" s="233">
        <f t="shared" si="6"/>
        <v>150</v>
      </c>
    </row>
    <row r="65" spans="1:13" ht="15.6">
      <c r="A65" s="234">
        <v>12</v>
      </c>
      <c r="B65" s="29" t="s">
        <v>113</v>
      </c>
      <c r="C65" s="75">
        <v>20</v>
      </c>
      <c r="D65" s="75">
        <v>25</v>
      </c>
      <c r="E65" s="75">
        <v>25</v>
      </c>
      <c r="F65" s="75">
        <v>10</v>
      </c>
      <c r="G65" s="75"/>
      <c r="H65" s="75"/>
      <c r="I65" s="75"/>
      <c r="J65" s="304">
        <v>35</v>
      </c>
      <c r="K65" s="233">
        <f t="shared" si="6"/>
        <v>115</v>
      </c>
    </row>
    <row r="66" spans="1:13" ht="15.6">
      <c r="A66" s="234">
        <v>13</v>
      </c>
      <c r="B66" s="29" t="s">
        <v>48</v>
      </c>
      <c r="C66" s="76">
        <v>60</v>
      </c>
      <c r="D66" s="76"/>
      <c r="E66" s="76"/>
      <c r="F66" s="76"/>
      <c r="G66" s="76"/>
      <c r="H66" s="76"/>
      <c r="I66" s="76"/>
      <c r="J66" s="305">
        <v>50</v>
      </c>
      <c r="K66" s="233">
        <f t="shared" si="6"/>
        <v>110</v>
      </c>
    </row>
    <row r="67" spans="1:13" ht="15.6">
      <c r="A67" s="234">
        <v>14</v>
      </c>
      <c r="B67" s="29" t="s">
        <v>27</v>
      </c>
      <c r="C67" s="75"/>
      <c r="D67" s="75">
        <v>45</v>
      </c>
      <c r="E67" s="75">
        <v>40</v>
      </c>
      <c r="F67" s="75"/>
      <c r="G67" s="75"/>
      <c r="H67" s="75"/>
      <c r="I67" s="75"/>
      <c r="J67" s="304"/>
      <c r="K67" s="233">
        <f t="shared" si="6"/>
        <v>85</v>
      </c>
    </row>
    <row r="68" spans="1:13" ht="15.6">
      <c r="A68" s="234">
        <v>15</v>
      </c>
      <c r="B68" s="33" t="s">
        <v>54</v>
      </c>
      <c r="C68" s="75"/>
      <c r="D68" s="75"/>
      <c r="E68" s="112"/>
      <c r="F68" s="112">
        <v>30</v>
      </c>
      <c r="G68" s="112"/>
      <c r="H68" s="112">
        <v>50</v>
      </c>
      <c r="I68" s="112"/>
      <c r="J68" s="304"/>
      <c r="K68" s="233">
        <f t="shared" si="6"/>
        <v>80</v>
      </c>
    </row>
    <row r="69" spans="1:13" ht="15.6">
      <c r="A69" s="234">
        <v>16</v>
      </c>
      <c r="B69" s="33" t="s">
        <v>154</v>
      </c>
      <c r="C69" s="75"/>
      <c r="D69" s="75"/>
      <c r="E69" s="112"/>
      <c r="F69" s="112"/>
      <c r="G69" s="112"/>
      <c r="H69" s="112">
        <v>45</v>
      </c>
      <c r="I69" s="112">
        <v>10</v>
      </c>
      <c r="J69" s="304"/>
      <c r="K69" s="233">
        <f t="shared" si="6"/>
        <v>55</v>
      </c>
    </row>
    <row r="70" spans="1:13" ht="15.6">
      <c r="A70" s="234">
        <v>17</v>
      </c>
      <c r="B70" s="29" t="s">
        <v>92</v>
      </c>
      <c r="C70" s="75">
        <v>25</v>
      </c>
      <c r="D70" s="75"/>
      <c r="E70" s="112"/>
      <c r="F70" s="112">
        <v>15</v>
      </c>
      <c r="G70" s="112"/>
      <c r="H70" s="112"/>
      <c r="I70" s="112">
        <v>15</v>
      </c>
      <c r="J70" s="304"/>
      <c r="K70" s="233">
        <f t="shared" si="6"/>
        <v>55</v>
      </c>
    </row>
    <row r="71" spans="1:13" ht="15.6">
      <c r="A71" s="234">
        <v>18</v>
      </c>
      <c r="B71" s="33" t="s">
        <v>118</v>
      </c>
      <c r="C71" s="76">
        <v>35</v>
      </c>
      <c r="D71" s="76"/>
      <c r="E71" s="249"/>
      <c r="F71" s="249"/>
      <c r="G71" s="249"/>
      <c r="H71" s="249"/>
      <c r="I71" s="249"/>
      <c r="J71" s="305"/>
      <c r="K71" s="233">
        <f t="shared" si="6"/>
        <v>35</v>
      </c>
    </row>
    <row r="72" spans="1:13" ht="15.6">
      <c r="A72" s="234">
        <v>19</v>
      </c>
      <c r="B72" s="33" t="s">
        <v>125</v>
      </c>
      <c r="C72" s="75"/>
      <c r="D72" s="75"/>
      <c r="E72" s="112">
        <v>35</v>
      </c>
      <c r="F72" s="112"/>
      <c r="G72" s="112"/>
      <c r="H72" s="112"/>
      <c r="I72" s="112"/>
      <c r="J72" s="304"/>
      <c r="K72" s="233">
        <f t="shared" si="6"/>
        <v>35</v>
      </c>
    </row>
    <row r="73" spans="1:13" ht="15.6">
      <c r="A73" s="234">
        <v>20</v>
      </c>
      <c r="B73" s="33" t="s">
        <v>126</v>
      </c>
      <c r="C73" s="75" t="s">
        <v>130</v>
      </c>
      <c r="D73" s="75"/>
      <c r="E73" s="75">
        <v>20</v>
      </c>
      <c r="F73" s="75"/>
      <c r="G73" s="75"/>
      <c r="H73" s="75"/>
      <c r="I73" s="75"/>
      <c r="J73" s="304"/>
      <c r="K73" s="233">
        <f t="shared" si="6"/>
        <v>20</v>
      </c>
    </row>
    <row r="74" spans="1:13" ht="15.6">
      <c r="A74" s="234">
        <v>21</v>
      </c>
      <c r="B74" s="33" t="s">
        <v>94</v>
      </c>
      <c r="C74" s="75"/>
      <c r="D74" s="75">
        <v>15</v>
      </c>
      <c r="E74" s="75"/>
      <c r="F74" s="75"/>
      <c r="G74" s="75"/>
      <c r="H74" s="75"/>
      <c r="I74" s="75"/>
      <c r="J74" s="304"/>
      <c r="K74" s="233">
        <f t="shared" si="6"/>
        <v>15</v>
      </c>
    </row>
    <row r="75" spans="1:13" ht="16.2" thickBot="1">
      <c r="A75" s="235">
        <v>22</v>
      </c>
      <c r="B75" s="18" t="s">
        <v>127</v>
      </c>
      <c r="C75" s="236"/>
      <c r="D75" s="236"/>
      <c r="E75" s="236">
        <v>10</v>
      </c>
      <c r="F75" s="236"/>
      <c r="G75" s="236"/>
      <c r="H75" s="236"/>
      <c r="I75" s="236"/>
      <c r="J75" s="306"/>
      <c r="K75" s="251">
        <f t="shared" si="6"/>
        <v>10</v>
      </c>
    </row>
    <row r="76" spans="1:13" ht="16.2" thickBot="1">
      <c r="A76" s="351" t="s">
        <v>156</v>
      </c>
      <c r="B76" s="351"/>
      <c r="C76" s="351"/>
      <c r="D76" s="351"/>
      <c r="E76" s="351"/>
      <c r="F76" s="351"/>
      <c r="G76" s="225"/>
      <c r="H76" s="225"/>
      <c r="I76" s="225"/>
      <c r="J76" s="225"/>
      <c r="K76" s="225"/>
      <c r="L76" s="225"/>
      <c r="M76" s="225"/>
    </row>
    <row r="77" spans="1:13" ht="16.2" thickBot="1">
      <c r="A77" s="276" t="s">
        <v>0</v>
      </c>
      <c r="B77" s="239" t="s">
        <v>12</v>
      </c>
      <c r="C77" s="239" t="s">
        <v>19</v>
      </c>
      <c r="D77" s="239" t="s">
        <v>20</v>
      </c>
      <c r="E77" s="239" t="s">
        <v>21</v>
      </c>
      <c r="F77" s="239" t="s">
        <v>22</v>
      </c>
      <c r="G77" s="239" t="s">
        <v>37</v>
      </c>
      <c r="H77" s="239" t="s">
        <v>38</v>
      </c>
      <c r="I77" s="239" t="s">
        <v>39</v>
      </c>
      <c r="J77" s="239" t="s">
        <v>82</v>
      </c>
      <c r="K77" s="311" t="s">
        <v>23</v>
      </c>
    </row>
    <row r="78" spans="1:13" ht="15.6">
      <c r="A78" s="281">
        <v>1</v>
      </c>
      <c r="B78" s="298" t="s">
        <v>32</v>
      </c>
      <c r="C78" s="299">
        <v>60</v>
      </c>
      <c r="D78" s="299">
        <v>100</v>
      </c>
      <c r="E78" s="299">
        <v>100</v>
      </c>
      <c r="F78" s="299">
        <v>100</v>
      </c>
      <c r="G78" s="299">
        <v>35</v>
      </c>
      <c r="H78" s="299">
        <v>100</v>
      </c>
      <c r="I78" s="299">
        <v>80</v>
      </c>
      <c r="J78" s="307">
        <v>40</v>
      </c>
      <c r="K78" s="300">
        <f t="shared" ref="K78:K92" si="7">SUM(C78:J78)</f>
        <v>615</v>
      </c>
    </row>
    <row r="79" spans="1:13" ht="15.6">
      <c r="A79" s="234">
        <v>2</v>
      </c>
      <c r="B79" s="205" t="s">
        <v>34</v>
      </c>
      <c r="C79" s="81">
        <v>100</v>
      </c>
      <c r="D79" s="81">
        <v>40</v>
      </c>
      <c r="E79" s="81">
        <v>25</v>
      </c>
      <c r="F79" s="81">
        <v>80</v>
      </c>
      <c r="G79" s="81">
        <v>80</v>
      </c>
      <c r="H79" s="81">
        <v>20</v>
      </c>
      <c r="I79" s="81">
        <v>100</v>
      </c>
      <c r="J79" s="308">
        <v>25</v>
      </c>
      <c r="K79" s="241">
        <f t="shared" si="7"/>
        <v>470</v>
      </c>
    </row>
    <row r="80" spans="1:13" ht="15.6">
      <c r="A80" s="234">
        <v>3</v>
      </c>
      <c r="B80" s="277" t="s">
        <v>115</v>
      </c>
      <c r="C80" s="81">
        <v>45</v>
      </c>
      <c r="D80" s="81">
        <v>80</v>
      </c>
      <c r="E80" s="81">
        <v>60</v>
      </c>
      <c r="F80" s="81">
        <v>40</v>
      </c>
      <c r="G80" s="81">
        <v>40</v>
      </c>
      <c r="H80" s="81">
        <v>40</v>
      </c>
      <c r="I80" s="81">
        <v>60</v>
      </c>
      <c r="J80" s="308">
        <v>50</v>
      </c>
      <c r="K80" s="241">
        <f t="shared" si="7"/>
        <v>415</v>
      </c>
    </row>
    <row r="81" spans="1:11" ht="15.6">
      <c r="A81" s="234">
        <v>4</v>
      </c>
      <c r="B81" s="205" t="s">
        <v>31</v>
      </c>
      <c r="C81" s="81">
        <v>40</v>
      </c>
      <c r="D81" s="81">
        <v>50</v>
      </c>
      <c r="E81" s="81">
        <v>50</v>
      </c>
      <c r="F81" s="81">
        <v>45</v>
      </c>
      <c r="G81" s="81">
        <v>60</v>
      </c>
      <c r="H81" s="81">
        <v>80</v>
      </c>
      <c r="I81" s="81">
        <v>30</v>
      </c>
      <c r="J81" s="308">
        <v>35</v>
      </c>
      <c r="K81" s="241">
        <f t="shared" si="7"/>
        <v>390</v>
      </c>
    </row>
    <row r="82" spans="1:11" ht="15.6">
      <c r="A82" s="234">
        <v>5</v>
      </c>
      <c r="B82" s="206" t="s">
        <v>35</v>
      </c>
      <c r="C82" s="81"/>
      <c r="D82" s="77">
        <v>60</v>
      </c>
      <c r="E82" s="77">
        <v>20</v>
      </c>
      <c r="F82" s="77"/>
      <c r="G82" s="77">
        <v>100</v>
      </c>
      <c r="H82" s="77">
        <v>50</v>
      </c>
      <c r="I82" s="77">
        <v>25</v>
      </c>
      <c r="J82" s="309">
        <v>100</v>
      </c>
      <c r="K82" s="241">
        <f t="shared" si="7"/>
        <v>355</v>
      </c>
    </row>
    <row r="83" spans="1:11" ht="15.6">
      <c r="A83" s="234">
        <v>6</v>
      </c>
      <c r="B83" s="278" t="s">
        <v>29</v>
      </c>
      <c r="C83" s="81">
        <v>80</v>
      </c>
      <c r="D83" s="81">
        <v>25</v>
      </c>
      <c r="E83" s="81">
        <v>30</v>
      </c>
      <c r="F83" s="81">
        <v>30</v>
      </c>
      <c r="G83" s="81">
        <v>45</v>
      </c>
      <c r="H83" s="81">
        <v>45</v>
      </c>
      <c r="I83" s="81">
        <v>50</v>
      </c>
      <c r="J83" s="308">
        <v>30</v>
      </c>
      <c r="K83" s="241">
        <f t="shared" si="7"/>
        <v>335</v>
      </c>
    </row>
    <row r="84" spans="1:11" ht="15.6">
      <c r="A84" s="234">
        <v>7</v>
      </c>
      <c r="B84" s="205" t="s">
        <v>85</v>
      </c>
      <c r="C84" s="75"/>
      <c r="D84" s="77"/>
      <c r="E84" s="77">
        <v>80</v>
      </c>
      <c r="F84" s="77">
        <v>50</v>
      </c>
      <c r="G84" s="77">
        <v>30</v>
      </c>
      <c r="H84" s="77">
        <v>60</v>
      </c>
      <c r="I84" s="77">
        <v>40</v>
      </c>
      <c r="J84" s="309">
        <v>60</v>
      </c>
      <c r="K84" s="241">
        <f t="shared" si="7"/>
        <v>320</v>
      </c>
    </row>
    <row r="85" spans="1:11" ht="15.6">
      <c r="A85" s="234">
        <v>8</v>
      </c>
      <c r="B85" s="205" t="s">
        <v>128</v>
      </c>
      <c r="C85" s="75"/>
      <c r="D85" s="77"/>
      <c r="E85" s="77">
        <v>40</v>
      </c>
      <c r="F85" s="77">
        <v>60</v>
      </c>
      <c r="G85" s="77">
        <v>50</v>
      </c>
      <c r="H85" s="77">
        <v>30</v>
      </c>
      <c r="I85" s="77">
        <v>35</v>
      </c>
      <c r="J85" s="309">
        <v>80</v>
      </c>
      <c r="K85" s="241">
        <f t="shared" si="7"/>
        <v>295</v>
      </c>
    </row>
    <row r="86" spans="1:11" ht="15.6">
      <c r="A86" s="234">
        <v>9</v>
      </c>
      <c r="B86" s="206" t="s">
        <v>33</v>
      </c>
      <c r="C86" s="76"/>
      <c r="D86" s="77">
        <v>35</v>
      </c>
      <c r="E86" s="77">
        <v>35</v>
      </c>
      <c r="F86" s="77">
        <v>35</v>
      </c>
      <c r="G86" s="77"/>
      <c r="H86" s="77"/>
      <c r="I86" s="77">
        <v>45</v>
      </c>
      <c r="J86" s="309">
        <v>45</v>
      </c>
      <c r="K86" s="241">
        <f t="shared" si="7"/>
        <v>195</v>
      </c>
    </row>
    <row r="87" spans="1:11" ht="15.6">
      <c r="A87" s="234">
        <v>10</v>
      </c>
      <c r="B87" s="206" t="s">
        <v>114</v>
      </c>
      <c r="C87" s="81">
        <v>50</v>
      </c>
      <c r="D87" s="81">
        <v>45</v>
      </c>
      <c r="E87" s="81">
        <v>45</v>
      </c>
      <c r="F87" s="81"/>
      <c r="G87" s="81"/>
      <c r="H87" s="81"/>
      <c r="I87" s="81"/>
      <c r="J87" s="308"/>
      <c r="K87" s="241">
        <f t="shared" si="7"/>
        <v>140</v>
      </c>
    </row>
    <row r="88" spans="1:11" ht="15.6">
      <c r="A88" s="234">
        <v>11</v>
      </c>
      <c r="B88" s="206" t="s">
        <v>122</v>
      </c>
      <c r="C88" s="76"/>
      <c r="D88" s="77">
        <v>30</v>
      </c>
      <c r="E88" s="77"/>
      <c r="F88" s="77">
        <v>15</v>
      </c>
      <c r="G88" s="77"/>
      <c r="H88" s="77">
        <v>35</v>
      </c>
      <c r="I88" s="77"/>
      <c r="J88" s="309"/>
      <c r="K88" s="241">
        <f t="shared" si="7"/>
        <v>80</v>
      </c>
    </row>
    <row r="89" spans="1:11" ht="15.6">
      <c r="A89" s="234">
        <v>12</v>
      </c>
      <c r="B89" s="208" t="s">
        <v>129</v>
      </c>
      <c r="C89" s="76"/>
      <c r="D89" s="77"/>
      <c r="E89" s="77">
        <v>15</v>
      </c>
      <c r="F89" s="77">
        <v>20</v>
      </c>
      <c r="G89" s="77"/>
      <c r="H89" s="77"/>
      <c r="I89" s="77"/>
      <c r="J89" s="309"/>
      <c r="K89" s="241">
        <f t="shared" si="7"/>
        <v>35</v>
      </c>
    </row>
    <row r="90" spans="1:11" ht="15.6">
      <c r="A90" s="234">
        <v>13</v>
      </c>
      <c r="B90" s="279" t="s">
        <v>132</v>
      </c>
      <c r="C90" s="83"/>
      <c r="D90" s="77"/>
      <c r="E90" s="77"/>
      <c r="F90" s="77"/>
      <c r="G90" s="77"/>
      <c r="H90" s="77">
        <v>25</v>
      </c>
      <c r="I90" s="77"/>
      <c r="J90" s="309"/>
      <c r="K90" s="241">
        <f t="shared" si="7"/>
        <v>25</v>
      </c>
    </row>
    <row r="91" spans="1:11" ht="15.6">
      <c r="A91" s="234">
        <v>14</v>
      </c>
      <c r="B91" s="279" t="s">
        <v>41</v>
      </c>
      <c r="C91" s="83"/>
      <c r="D91" s="77"/>
      <c r="E91" s="77"/>
      <c r="F91" s="77">
        <v>25</v>
      </c>
      <c r="G91" s="77"/>
      <c r="H91" s="77"/>
      <c r="I91" s="77"/>
      <c r="J91" s="309"/>
      <c r="K91" s="241">
        <f t="shared" si="7"/>
        <v>25</v>
      </c>
    </row>
    <row r="92" spans="1:11" ht="16.2" thickBot="1">
      <c r="A92" s="235">
        <v>15</v>
      </c>
      <c r="B92" s="280" t="s">
        <v>131</v>
      </c>
      <c r="C92" s="274"/>
      <c r="D92" s="243"/>
      <c r="E92" s="243"/>
      <c r="F92" s="243">
        <v>10</v>
      </c>
      <c r="G92" s="243"/>
      <c r="H92" s="243"/>
      <c r="I92" s="243"/>
      <c r="J92" s="310"/>
      <c r="K92" s="244">
        <f t="shared" si="7"/>
        <v>10</v>
      </c>
    </row>
  </sheetData>
  <sortState xmlns:xlrd2="http://schemas.microsoft.com/office/spreadsheetml/2017/richdata2" ref="B78:K92">
    <sortCondition descending="1" ref="K78:K92"/>
  </sortState>
  <mergeCells count="26">
    <mergeCell ref="D31:I31"/>
    <mergeCell ref="A1:L1"/>
    <mergeCell ref="A2:L2"/>
    <mergeCell ref="A3:L3"/>
    <mergeCell ref="A4:L4"/>
    <mergeCell ref="A19:L19"/>
    <mergeCell ref="A33:A34"/>
    <mergeCell ref="L33:L34"/>
    <mergeCell ref="A35:A36"/>
    <mergeCell ref="L35:L36"/>
    <mergeCell ref="A37:A38"/>
    <mergeCell ref="L37:L38"/>
    <mergeCell ref="A39:A40"/>
    <mergeCell ref="L39:L40"/>
    <mergeCell ref="A41:A42"/>
    <mergeCell ref="L41:L42"/>
    <mergeCell ref="A43:A44"/>
    <mergeCell ref="L43:L44"/>
    <mergeCell ref="A52:F52"/>
    <mergeCell ref="A76:F76"/>
    <mergeCell ref="A45:A46"/>
    <mergeCell ref="L45:L46"/>
    <mergeCell ref="A47:A48"/>
    <mergeCell ref="L47:L48"/>
    <mergeCell ref="A49:A50"/>
    <mergeCell ref="L49:L50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N18"/>
  <sheetViews>
    <sheetView workbookViewId="0">
      <selection activeCell="O8" sqref="O8"/>
    </sheetView>
  </sheetViews>
  <sheetFormatPr defaultRowHeight="13.2"/>
  <cols>
    <col min="2" max="2" width="21.6640625" customWidth="1"/>
  </cols>
  <sheetData>
    <row r="1" spans="1:14" ht="21.6" thickBot="1">
      <c r="A1" s="11"/>
      <c r="B1" s="54"/>
      <c r="C1" s="54"/>
      <c r="D1" s="352" t="s">
        <v>17</v>
      </c>
      <c r="E1" s="352"/>
      <c r="F1" s="352"/>
      <c r="G1" s="352"/>
      <c r="H1" s="352"/>
      <c r="I1" s="352"/>
      <c r="J1" s="54"/>
      <c r="K1" s="54"/>
      <c r="L1" s="54"/>
      <c r="M1" s="44"/>
      <c r="N1" s="44"/>
    </row>
    <row r="2" spans="1:14" ht="31.8" thickBot="1">
      <c r="A2" s="1" t="s">
        <v>11</v>
      </c>
      <c r="B2" s="41" t="s">
        <v>12</v>
      </c>
      <c r="C2" s="41" t="s">
        <v>1</v>
      </c>
      <c r="D2" s="41" t="s">
        <v>2</v>
      </c>
      <c r="E2" s="41" t="s">
        <v>3</v>
      </c>
      <c r="F2" s="41" t="s">
        <v>4</v>
      </c>
      <c r="G2" s="41" t="s">
        <v>5</v>
      </c>
      <c r="H2" s="41" t="s">
        <v>6</v>
      </c>
      <c r="I2" s="41" t="s">
        <v>7</v>
      </c>
      <c r="J2" s="41" t="s">
        <v>14</v>
      </c>
      <c r="K2" s="41" t="s">
        <v>15</v>
      </c>
      <c r="L2" s="55" t="s">
        <v>18</v>
      </c>
      <c r="M2" s="44"/>
      <c r="N2" s="44"/>
    </row>
    <row r="3" spans="1:14" ht="15.6">
      <c r="A3" s="353">
        <v>1</v>
      </c>
      <c r="B3" s="141" t="s">
        <v>33</v>
      </c>
      <c r="C3" s="164">
        <v>146</v>
      </c>
      <c r="D3" s="164">
        <v>154</v>
      </c>
      <c r="E3" s="164">
        <v>117</v>
      </c>
      <c r="F3" s="164">
        <v>131</v>
      </c>
      <c r="G3" s="165">
        <v>135</v>
      </c>
      <c r="H3" s="165">
        <v>146</v>
      </c>
      <c r="I3" s="166">
        <v>60</v>
      </c>
      <c r="J3" s="58">
        <f t="shared" ref="J3:J18" si="0">SUM(C3:I3)</f>
        <v>889</v>
      </c>
      <c r="K3" s="180">
        <f t="shared" ref="K3:K18" si="1">J3/6</f>
        <v>148.16666666666666</v>
      </c>
      <c r="L3" s="325">
        <f>SUM(J3:J4)</f>
        <v>1851</v>
      </c>
      <c r="M3" s="44">
        <v>3</v>
      </c>
      <c r="N3" s="44"/>
    </row>
    <row r="4" spans="1:14" ht="15.6">
      <c r="A4" s="323"/>
      <c r="B4" s="141" t="s">
        <v>36</v>
      </c>
      <c r="C4" s="164">
        <v>132</v>
      </c>
      <c r="D4" s="164">
        <v>136</v>
      </c>
      <c r="E4" s="164">
        <v>210</v>
      </c>
      <c r="F4" s="164">
        <v>178</v>
      </c>
      <c r="G4" s="165">
        <v>164</v>
      </c>
      <c r="H4" s="165">
        <v>142</v>
      </c>
      <c r="I4" s="96"/>
      <c r="J4" s="25">
        <f t="shared" si="0"/>
        <v>962</v>
      </c>
      <c r="K4" s="97">
        <f t="shared" si="1"/>
        <v>160.33333333333334</v>
      </c>
      <c r="L4" s="326"/>
      <c r="M4" s="44"/>
    </row>
    <row r="5" spans="1:14" ht="15.6">
      <c r="A5" s="345">
        <v>2</v>
      </c>
      <c r="B5" s="141" t="s">
        <v>32</v>
      </c>
      <c r="C5" s="164">
        <v>133</v>
      </c>
      <c r="D5" s="164">
        <v>162</v>
      </c>
      <c r="E5" s="164">
        <v>155</v>
      </c>
      <c r="F5" s="164">
        <v>131</v>
      </c>
      <c r="G5" s="165">
        <v>131</v>
      </c>
      <c r="H5" s="165">
        <v>116</v>
      </c>
      <c r="I5" s="167">
        <v>60</v>
      </c>
      <c r="J5" s="25">
        <f t="shared" si="0"/>
        <v>888</v>
      </c>
      <c r="K5" s="97">
        <f t="shared" si="1"/>
        <v>148</v>
      </c>
      <c r="L5" s="354">
        <f>SUM(J5:J6)</f>
        <v>1668</v>
      </c>
      <c r="M5">
        <v>7</v>
      </c>
    </row>
    <row r="6" spans="1:14" ht="15.6">
      <c r="A6" s="323"/>
      <c r="B6" s="63" t="s">
        <v>43</v>
      </c>
      <c r="C6" s="94">
        <v>128</v>
      </c>
      <c r="D6" s="94">
        <v>140</v>
      </c>
      <c r="E6" s="94">
        <v>137</v>
      </c>
      <c r="F6" s="94">
        <v>133</v>
      </c>
      <c r="G6" s="98">
        <v>119</v>
      </c>
      <c r="H6" s="98">
        <v>123</v>
      </c>
      <c r="I6" s="96"/>
      <c r="J6" s="30">
        <f t="shared" si="0"/>
        <v>780</v>
      </c>
      <c r="K6" s="97">
        <f t="shared" si="1"/>
        <v>130</v>
      </c>
      <c r="L6" s="326"/>
    </row>
    <row r="7" spans="1:14" ht="15.6">
      <c r="A7" s="345">
        <v>3</v>
      </c>
      <c r="B7" s="29" t="s">
        <v>29</v>
      </c>
      <c r="C7" s="65">
        <v>95</v>
      </c>
      <c r="D7" s="65">
        <v>126</v>
      </c>
      <c r="E7" s="65">
        <v>148</v>
      </c>
      <c r="F7" s="65">
        <v>122</v>
      </c>
      <c r="G7" s="30">
        <v>116</v>
      </c>
      <c r="H7" s="30">
        <v>105</v>
      </c>
      <c r="I7" s="104">
        <v>60</v>
      </c>
      <c r="J7" s="25">
        <f t="shared" si="0"/>
        <v>772</v>
      </c>
      <c r="K7" s="66">
        <f t="shared" si="1"/>
        <v>128.66666666666666</v>
      </c>
      <c r="L7" s="354">
        <f>SUM(J7:J8)</f>
        <v>1483</v>
      </c>
      <c r="M7">
        <v>8</v>
      </c>
    </row>
    <row r="8" spans="1:14" ht="16.2" thickBot="1">
      <c r="A8" s="355"/>
      <c r="B8" s="49" t="s">
        <v>90</v>
      </c>
      <c r="C8" s="68">
        <v>109</v>
      </c>
      <c r="D8" s="68">
        <v>91</v>
      </c>
      <c r="E8" s="68">
        <v>157</v>
      </c>
      <c r="F8" s="68">
        <v>109</v>
      </c>
      <c r="G8" s="51">
        <v>109</v>
      </c>
      <c r="H8" s="51">
        <v>136</v>
      </c>
      <c r="I8" s="179"/>
      <c r="J8" s="51">
        <f t="shared" si="0"/>
        <v>711</v>
      </c>
      <c r="K8" s="69">
        <f t="shared" si="1"/>
        <v>118.5</v>
      </c>
      <c r="L8" s="356"/>
    </row>
    <row r="9" spans="1:14" ht="15.6">
      <c r="A9" s="367">
        <v>4</v>
      </c>
      <c r="B9" s="176" t="s">
        <v>26</v>
      </c>
      <c r="C9" s="177">
        <v>108</v>
      </c>
      <c r="D9" s="177">
        <v>158</v>
      </c>
      <c r="E9" s="177">
        <v>135</v>
      </c>
      <c r="F9" s="177">
        <v>145</v>
      </c>
      <c r="G9" s="178">
        <v>121</v>
      </c>
      <c r="H9" s="178">
        <v>154</v>
      </c>
      <c r="I9" s="167">
        <v>60</v>
      </c>
      <c r="J9" s="25">
        <f t="shared" si="0"/>
        <v>881</v>
      </c>
      <c r="K9" s="168">
        <f t="shared" si="1"/>
        <v>146.83333333333334</v>
      </c>
      <c r="L9" s="325">
        <f t="shared" ref="L9:L15" si="2">SUM(J9:J10)</f>
        <v>1841</v>
      </c>
      <c r="M9">
        <v>4</v>
      </c>
      <c r="N9" s="44"/>
    </row>
    <row r="10" spans="1:14" ht="15.6">
      <c r="A10" s="331"/>
      <c r="B10" s="63" t="s">
        <v>40</v>
      </c>
      <c r="C10" s="94">
        <v>157</v>
      </c>
      <c r="D10" s="94">
        <v>158</v>
      </c>
      <c r="E10" s="94">
        <v>145</v>
      </c>
      <c r="F10" s="94">
        <v>190</v>
      </c>
      <c r="G10" s="98">
        <v>172</v>
      </c>
      <c r="H10" s="98">
        <v>138</v>
      </c>
      <c r="I10" s="96"/>
      <c r="J10" s="30">
        <f t="shared" si="0"/>
        <v>960</v>
      </c>
      <c r="K10" s="66">
        <f t="shared" si="1"/>
        <v>160</v>
      </c>
      <c r="L10" s="326"/>
      <c r="N10" s="44"/>
    </row>
    <row r="11" spans="1:14" ht="15.6">
      <c r="A11" s="370">
        <v>5</v>
      </c>
      <c r="B11" s="141" t="s">
        <v>85</v>
      </c>
      <c r="C11" s="164">
        <v>130</v>
      </c>
      <c r="D11" s="164">
        <v>143</v>
      </c>
      <c r="E11" s="164">
        <v>111</v>
      </c>
      <c r="F11" s="164">
        <v>99</v>
      </c>
      <c r="G11" s="165">
        <v>156</v>
      </c>
      <c r="H11" s="165">
        <v>149</v>
      </c>
      <c r="I11" s="166">
        <v>60</v>
      </c>
      <c r="J11" s="30">
        <f t="shared" si="0"/>
        <v>848</v>
      </c>
      <c r="K11" s="171">
        <f t="shared" si="1"/>
        <v>141.33333333333334</v>
      </c>
      <c r="L11" s="354">
        <f t="shared" si="2"/>
        <v>1854</v>
      </c>
      <c r="M11">
        <v>2</v>
      </c>
      <c r="N11" s="82"/>
    </row>
    <row r="12" spans="1:14" ht="15.6">
      <c r="A12" s="371"/>
      <c r="B12" s="63" t="s">
        <v>50</v>
      </c>
      <c r="C12" s="94">
        <v>165</v>
      </c>
      <c r="D12" s="94">
        <v>116</v>
      </c>
      <c r="E12" s="94">
        <v>187</v>
      </c>
      <c r="F12" s="94">
        <v>202</v>
      </c>
      <c r="G12" s="98">
        <v>187</v>
      </c>
      <c r="H12" s="98">
        <v>149</v>
      </c>
      <c r="I12" s="96"/>
      <c r="J12" s="30">
        <f t="shared" si="0"/>
        <v>1006</v>
      </c>
      <c r="K12" s="171">
        <f t="shared" si="1"/>
        <v>167.66666666666666</v>
      </c>
      <c r="L12" s="326"/>
      <c r="N12" s="79"/>
    </row>
    <row r="13" spans="1:14" ht="15.6">
      <c r="A13" s="370">
        <v>6</v>
      </c>
      <c r="B13" s="109" t="s">
        <v>35</v>
      </c>
      <c r="C13" s="107">
        <v>91</v>
      </c>
      <c r="D13" s="107">
        <v>184</v>
      </c>
      <c r="E13" s="107">
        <v>115</v>
      </c>
      <c r="F13" s="107">
        <v>165</v>
      </c>
      <c r="G13" s="95">
        <v>123</v>
      </c>
      <c r="H13" s="95">
        <v>171</v>
      </c>
      <c r="I13" s="107">
        <v>60</v>
      </c>
      <c r="J13" s="25">
        <f t="shared" si="0"/>
        <v>909</v>
      </c>
      <c r="K13" s="168">
        <f t="shared" si="1"/>
        <v>151.5</v>
      </c>
      <c r="L13" s="339">
        <f t="shared" si="2"/>
        <v>1816</v>
      </c>
      <c r="M13">
        <v>5</v>
      </c>
      <c r="N13" s="79"/>
    </row>
    <row r="14" spans="1:14" ht="15.6">
      <c r="A14" s="371"/>
      <c r="B14" s="63" t="s">
        <v>30</v>
      </c>
      <c r="C14" s="94">
        <v>117</v>
      </c>
      <c r="D14" s="94">
        <v>125</v>
      </c>
      <c r="E14" s="94">
        <v>160</v>
      </c>
      <c r="F14" s="94">
        <v>187</v>
      </c>
      <c r="G14" s="98">
        <v>170</v>
      </c>
      <c r="H14" s="98">
        <v>148</v>
      </c>
      <c r="I14" s="94"/>
      <c r="J14" s="30">
        <f t="shared" si="0"/>
        <v>907</v>
      </c>
      <c r="K14" s="66">
        <f t="shared" si="1"/>
        <v>151.16666666666666</v>
      </c>
      <c r="L14" s="326"/>
      <c r="N14" s="79"/>
    </row>
    <row r="15" spans="1:14" ht="15.6">
      <c r="A15" s="370">
        <v>7</v>
      </c>
      <c r="B15" s="141" t="s">
        <v>31</v>
      </c>
      <c r="C15" s="164">
        <v>137</v>
      </c>
      <c r="D15" s="164">
        <v>173</v>
      </c>
      <c r="E15" s="164">
        <v>136</v>
      </c>
      <c r="F15" s="164">
        <v>158</v>
      </c>
      <c r="G15" s="110">
        <v>180</v>
      </c>
      <c r="H15" s="110">
        <v>172</v>
      </c>
      <c r="I15" s="107">
        <v>60</v>
      </c>
      <c r="J15" s="30">
        <f t="shared" si="0"/>
        <v>1016</v>
      </c>
      <c r="K15" s="66">
        <f t="shared" si="1"/>
        <v>169.33333333333334</v>
      </c>
      <c r="L15" s="339">
        <f t="shared" si="2"/>
        <v>2022</v>
      </c>
      <c r="M15">
        <v>1</v>
      </c>
      <c r="N15" s="79"/>
    </row>
    <row r="16" spans="1:14" ht="15.6">
      <c r="A16" s="371"/>
      <c r="B16" s="63" t="s">
        <v>28</v>
      </c>
      <c r="C16" s="94">
        <v>131</v>
      </c>
      <c r="D16" s="94">
        <v>183</v>
      </c>
      <c r="E16" s="94">
        <v>168</v>
      </c>
      <c r="F16" s="94">
        <v>175</v>
      </c>
      <c r="G16" s="99">
        <v>161</v>
      </c>
      <c r="H16" s="99">
        <v>188</v>
      </c>
      <c r="I16" s="94"/>
      <c r="J16" s="30">
        <f t="shared" si="0"/>
        <v>1006</v>
      </c>
      <c r="K16" s="66">
        <f t="shared" si="1"/>
        <v>167.66666666666666</v>
      </c>
      <c r="L16" s="326"/>
      <c r="N16" s="79"/>
    </row>
    <row r="17" spans="1:14" ht="15.6">
      <c r="A17" s="334">
        <v>8</v>
      </c>
      <c r="B17" s="176" t="s">
        <v>34</v>
      </c>
      <c r="C17" s="177">
        <v>123</v>
      </c>
      <c r="D17" s="177">
        <v>117</v>
      </c>
      <c r="E17" s="177">
        <v>142</v>
      </c>
      <c r="F17" s="177">
        <v>127</v>
      </c>
      <c r="G17" s="178">
        <v>135</v>
      </c>
      <c r="H17" s="178">
        <v>161</v>
      </c>
      <c r="I17" s="167">
        <v>60</v>
      </c>
      <c r="J17" s="25">
        <f t="shared" si="0"/>
        <v>865</v>
      </c>
      <c r="K17" s="168">
        <f t="shared" si="1"/>
        <v>144.16666666666666</v>
      </c>
      <c r="L17" s="339">
        <f t="shared" ref="L17" si="3">SUM(J17:J18)</f>
        <v>1798</v>
      </c>
      <c r="M17">
        <v>6</v>
      </c>
      <c r="N17" s="79"/>
    </row>
    <row r="18" spans="1:14" ht="15.6">
      <c r="A18" s="331"/>
      <c r="B18" s="63" t="s">
        <v>47</v>
      </c>
      <c r="C18" s="94">
        <v>190</v>
      </c>
      <c r="D18" s="94">
        <v>175</v>
      </c>
      <c r="E18" s="94">
        <v>120</v>
      </c>
      <c r="F18" s="94">
        <v>158</v>
      </c>
      <c r="G18" s="98">
        <v>140</v>
      </c>
      <c r="H18" s="98">
        <v>150</v>
      </c>
      <c r="I18" s="96"/>
      <c r="J18" s="30">
        <f t="shared" si="0"/>
        <v>933</v>
      </c>
      <c r="K18" s="66">
        <f t="shared" si="1"/>
        <v>155.5</v>
      </c>
      <c r="L18" s="326"/>
      <c r="N18" s="79"/>
    </row>
  </sheetData>
  <mergeCells count="17">
    <mergeCell ref="A7:A8"/>
    <mergeCell ref="L7:L8"/>
    <mergeCell ref="D1:I1"/>
    <mergeCell ref="A3:A4"/>
    <mergeCell ref="L3:L4"/>
    <mergeCell ref="A5:A6"/>
    <mergeCell ref="L5:L6"/>
    <mergeCell ref="A15:A16"/>
    <mergeCell ref="L15:L16"/>
    <mergeCell ref="A17:A18"/>
    <mergeCell ref="L17:L18"/>
    <mergeCell ref="A9:A10"/>
    <mergeCell ref="L9:L10"/>
    <mergeCell ref="A11:A12"/>
    <mergeCell ref="L11:L12"/>
    <mergeCell ref="A13:A14"/>
    <mergeCell ref="L13:L1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B18"/>
  <sheetViews>
    <sheetView workbookViewId="0">
      <selection activeCell="D13" sqref="D13"/>
    </sheetView>
  </sheetViews>
  <sheetFormatPr defaultRowHeight="13.2"/>
  <cols>
    <col min="1" max="1" width="22.6640625" customWidth="1"/>
    <col min="2" max="2" width="14.44140625" customWidth="1"/>
    <col min="3" max="3" width="13.6640625" customWidth="1"/>
  </cols>
  <sheetData>
    <row r="1" spans="1:2" ht="15.6">
      <c r="A1" s="6" t="s">
        <v>25</v>
      </c>
      <c r="B1" s="173">
        <v>800</v>
      </c>
    </row>
    <row r="2" spans="1:2" ht="15.6">
      <c r="A2" s="12" t="s">
        <v>50</v>
      </c>
      <c r="B2" s="173">
        <v>900</v>
      </c>
    </row>
    <row r="3" spans="1:2" ht="15.6">
      <c r="A3" s="33" t="s">
        <v>28</v>
      </c>
      <c r="B3" s="173">
        <v>900</v>
      </c>
    </row>
    <row r="4" spans="1:2" ht="15.6">
      <c r="A4" s="24" t="s">
        <v>40</v>
      </c>
      <c r="B4" s="173">
        <v>900</v>
      </c>
    </row>
    <row r="5" spans="1:2" ht="15.6">
      <c r="A5" s="24" t="s">
        <v>47</v>
      </c>
      <c r="B5" s="173">
        <v>900</v>
      </c>
    </row>
    <row r="6" spans="1:2" ht="15.6">
      <c r="A6" s="24" t="s">
        <v>36</v>
      </c>
      <c r="B6" s="173">
        <v>900</v>
      </c>
    </row>
    <row r="7" spans="1:2" ht="15.6">
      <c r="A7" s="33" t="s">
        <v>30</v>
      </c>
      <c r="B7" s="173">
        <v>900</v>
      </c>
    </row>
    <row r="8" spans="1:2" ht="15.6">
      <c r="A8" s="12" t="s">
        <v>43</v>
      </c>
      <c r="B8" s="173">
        <v>900</v>
      </c>
    </row>
    <row r="9" spans="1:2" ht="15.6">
      <c r="A9" s="33" t="s">
        <v>90</v>
      </c>
      <c r="B9" s="173">
        <v>900</v>
      </c>
    </row>
    <row r="10" spans="1:2" ht="15.6">
      <c r="A10" s="24" t="s">
        <v>31</v>
      </c>
      <c r="B10" s="173">
        <v>900</v>
      </c>
    </row>
    <row r="11" spans="1:2" ht="15.6">
      <c r="A11" s="46" t="s">
        <v>33</v>
      </c>
      <c r="B11" s="173">
        <v>900</v>
      </c>
    </row>
    <row r="12" spans="1:2" ht="15.6">
      <c r="A12" s="29" t="s">
        <v>34</v>
      </c>
      <c r="B12" s="173">
        <v>900</v>
      </c>
    </row>
    <row r="13" spans="1:2" ht="15.6">
      <c r="A13" s="24" t="s">
        <v>32</v>
      </c>
      <c r="B13" s="173">
        <v>900</v>
      </c>
    </row>
    <row r="14" spans="1:2" ht="15.6">
      <c r="A14" s="24" t="s">
        <v>26</v>
      </c>
      <c r="B14" s="173">
        <v>900</v>
      </c>
    </row>
    <row r="15" spans="1:2" ht="15.6">
      <c r="A15" s="108" t="s">
        <v>85</v>
      </c>
      <c r="B15" s="173">
        <v>900</v>
      </c>
    </row>
    <row r="16" spans="1:2" ht="15.6">
      <c r="A16" s="12" t="s">
        <v>35</v>
      </c>
      <c r="B16" s="173">
        <v>900</v>
      </c>
    </row>
    <row r="17" spans="1:2" ht="15.6">
      <c r="A17" s="24" t="s">
        <v>29</v>
      </c>
      <c r="B17" s="173">
        <v>900</v>
      </c>
    </row>
    <row r="18" spans="1:2">
      <c r="B18">
        <f>SUM(B1:B17)</f>
        <v>15200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3"/>
  <sheetViews>
    <sheetView zoomScale="80" zoomScaleNormal="80" workbookViewId="0">
      <selection sqref="A1:C23"/>
    </sheetView>
  </sheetViews>
  <sheetFormatPr defaultRowHeight="13.2"/>
  <cols>
    <col min="1" max="1" width="27.5546875" customWidth="1"/>
    <col min="2" max="2" width="12.6640625" customWidth="1"/>
  </cols>
  <sheetData>
    <row r="1" spans="1:3" ht="24" customHeight="1" thickBot="1">
      <c r="A1" s="184" t="s">
        <v>119</v>
      </c>
      <c r="B1" s="195"/>
      <c r="C1" s="194"/>
    </row>
    <row r="2" spans="1:3" ht="24" customHeight="1">
      <c r="A2" s="185" t="s">
        <v>120</v>
      </c>
      <c r="B2" s="197">
        <v>900</v>
      </c>
      <c r="C2" s="199"/>
    </row>
    <row r="3" spans="1:3" ht="24" customHeight="1">
      <c r="A3" s="187" t="s">
        <v>32</v>
      </c>
      <c r="B3" s="198">
        <v>900</v>
      </c>
      <c r="C3" s="200"/>
    </row>
    <row r="4" spans="1:3" ht="24" customHeight="1">
      <c r="A4" s="185" t="s">
        <v>111</v>
      </c>
      <c r="B4" s="198">
        <v>900</v>
      </c>
      <c r="C4" s="200"/>
    </row>
    <row r="5" spans="1:3" ht="24" customHeight="1">
      <c r="A5" s="185" t="s">
        <v>48</v>
      </c>
      <c r="B5" s="198">
        <v>900</v>
      </c>
      <c r="C5" s="200"/>
    </row>
    <row r="6" spans="1:3" ht="24" customHeight="1">
      <c r="A6" s="185" t="s">
        <v>115</v>
      </c>
      <c r="B6" s="198">
        <v>500</v>
      </c>
      <c r="C6" s="201">
        <v>0.5</v>
      </c>
    </row>
    <row r="7" spans="1:3" ht="24" customHeight="1">
      <c r="A7" s="185" t="s">
        <v>31</v>
      </c>
      <c r="B7" s="198">
        <v>900</v>
      </c>
      <c r="C7" s="202"/>
    </row>
    <row r="8" spans="1:3" ht="24" customHeight="1">
      <c r="A8" s="188" t="s">
        <v>121</v>
      </c>
      <c r="B8" s="198">
        <v>500</v>
      </c>
      <c r="C8" s="201">
        <v>0.5</v>
      </c>
    </row>
    <row r="9" spans="1:3" ht="24" customHeight="1">
      <c r="A9" s="188" t="s">
        <v>113</v>
      </c>
      <c r="B9" s="198">
        <v>500</v>
      </c>
      <c r="C9" s="201">
        <v>0.5</v>
      </c>
    </row>
    <row r="10" spans="1:3" ht="24" customHeight="1">
      <c r="A10" s="187" t="s">
        <v>34</v>
      </c>
      <c r="B10" s="198">
        <v>900</v>
      </c>
      <c r="C10" s="200"/>
    </row>
    <row r="11" spans="1:3" ht="24" customHeight="1">
      <c r="A11" s="188" t="s">
        <v>90</v>
      </c>
      <c r="B11" s="198">
        <v>900</v>
      </c>
      <c r="C11" s="200"/>
    </row>
    <row r="12" spans="1:3" ht="24" customHeight="1">
      <c r="A12" s="189" t="s">
        <v>29</v>
      </c>
      <c r="B12" s="198">
        <v>900</v>
      </c>
      <c r="C12" s="200"/>
    </row>
    <row r="13" spans="1:3" ht="24" customHeight="1">
      <c r="A13" s="187" t="s">
        <v>52</v>
      </c>
      <c r="B13" s="198">
        <v>800</v>
      </c>
      <c r="C13" s="200"/>
    </row>
    <row r="14" spans="1:3" ht="24" customHeight="1">
      <c r="A14" s="188" t="s">
        <v>92</v>
      </c>
      <c r="B14" s="198">
        <v>900</v>
      </c>
      <c r="C14" s="200"/>
    </row>
    <row r="15" spans="1:3" ht="24" customHeight="1">
      <c r="A15" s="188" t="s">
        <v>91</v>
      </c>
      <c r="B15" s="198">
        <v>800</v>
      </c>
      <c r="C15" s="200"/>
    </row>
    <row r="16" spans="1:3" ht="24" customHeight="1">
      <c r="A16" s="188" t="s">
        <v>117</v>
      </c>
      <c r="B16" s="198">
        <v>900</v>
      </c>
      <c r="C16" s="200"/>
    </row>
    <row r="17" spans="1:3" ht="24" customHeight="1">
      <c r="A17" s="188" t="s">
        <v>47</v>
      </c>
      <c r="B17" s="198">
        <v>800</v>
      </c>
      <c r="C17" s="200"/>
    </row>
    <row r="18" spans="1:3" ht="24" customHeight="1">
      <c r="A18" s="188"/>
      <c r="B18" s="198"/>
      <c r="C18" s="186"/>
    </row>
    <row r="19" spans="1:3" ht="24" customHeight="1">
      <c r="A19" s="190"/>
      <c r="B19" s="198"/>
      <c r="C19" s="186"/>
    </row>
    <row r="20" spans="1:3" ht="24" customHeight="1">
      <c r="A20" s="190"/>
      <c r="B20" s="198"/>
      <c r="C20" s="186"/>
    </row>
    <row r="21" spans="1:3" ht="24" customHeight="1">
      <c r="A21" s="190"/>
      <c r="B21" s="198"/>
      <c r="C21" s="186"/>
    </row>
    <row r="22" spans="1:3" ht="23.25" customHeight="1" thickBot="1">
      <c r="A22" s="191"/>
      <c r="B22" s="192"/>
      <c r="C22" s="193"/>
    </row>
    <row r="23" spans="1:3" ht="15">
      <c r="B23" s="196">
        <f>SUM(B1:B22)</f>
        <v>12900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4"/>
  <sheetViews>
    <sheetView view="pageBreakPreview" topLeftCell="A11" zoomScale="85" zoomScaleNormal="100" zoomScaleSheetLayoutView="85" workbookViewId="0">
      <selection activeCell="D24" sqref="D24"/>
    </sheetView>
  </sheetViews>
  <sheetFormatPr defaultRowHeight="13.2" outlineLevelRow="2"/>
  <cols>
    <col min="2" max="2" width="22.6640625" customWidth="1"/>
  </cols>
  <sheetData>
    <row r="1" spans="1:12" ht="21">
      <c r="A1" s="319" t="s">
        <v>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</row>
    <row r="2" spans="1:12" ht="28.8">
      <c r="A2" s="320" t="s">
        <v>123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2" ht="21">
      <c r="A3" s="321" t="s">
        <v>9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</row>
    <row r="4" spans="1:12" ht="21.6" thickBot="1">
      <c r="A4" s="318" t="s">
        <v>10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22"/>
    </row>
    <row r="5" spans="1:12" ht="31.8" thickBot="1">
      <c r="A5" s="215" t="s">
        <v>11</v>
      </c>
      <c r="B5" s="216" t="s">
        <v>12</v>
      </c>
      <c r="C5" s="216" t="s">
        <v>1</v>
      </c>
      <c r="D5" s="216" t="s">
        <v>2</v>
      </c>
      <c r="E5" s="216" t="s">
        <v>3</v>
      </c>
      <c r="F5" s="216" t="s">
        <v>4</v>
      </c>
      <c r="G5" s="216" t="s">
        <v>5</v>
      </c>
      <c r="H5" s="216" t="s">
        <v>6</v>
      </c>
      <c r="I5" s="216" t="s">
        <v>13</v>
      </c>
      <c r="J5" s="217" t="s">
        <v>14</v>
      </c>
      <c r="K5" s="218" t="s">
        <v>15</v>
      </c>
      <c r="L5" s="4"/>
    </row>
    <row r="6" spans="1:12" ht="15.6">
      <c r="A6" s="89">
        <v>1</v>
      </c>
      <c r="B6" s="56" t="s">
        <v>112</v>
      </c>
      <c r="C6" s="7">
        <v>168</v>
      </c>
      <c r="D6" s="7">
        <v>139</v>
      </c>
      <c r="E6" s="7">
        <v>136</v>
      </c>
      <c r="F6" s="8">
        <v>156</v>
      </c>
      <c r="G6" s="7">
        <v>190</v>
      </c>
      <c r="H6" s="7">
        <v>154</v>
      </c>
      <c r="I6" s="7"/>
      <c r="J6" s="9">
        <f t="shared" ref="J6:J16" si="0">SUM(C6:I6)</f>
        <v>943</v>
      </c>
      <c r="K6" s="86">
        <f t="shared" ref="K6:K13" si="1">J6/6</f>
        <v>157.16666666666666</v>
      </c>
      <c r="L6" s="11"/>
    </row>
    <row r="7" spans="1:12" ht="15.6">
      <c r="A7" s="90">
        <v>2</v>
      </c>
      <c r="B7" s="24" t="s">
        <v>36</v>
      </c>
      <c r="C7" s="25">
        <v>142</v>
      </c>
      <c r="D7" s="25">
        <v>179</v>
      </c>
      <c r="E7" s="25">
        <v>165</v>
      </c>
      <c r="F7" s="25">
        <v>121</v>
      </c>
      <c r="G7" s="25">
        <v>191</v>
      </c>
      <c r="H7" s="25">
        <v>200</v>
      </c>
      <c r="I7" s="25">
        <v>-90</v>
      </c>
      <c r="J7" s="27">
        <f t="shared" si="0"/>
        <v>908</v>
      </c>
      <c r="K7" s="47">
        <f t="shared" si="1"/>
        <v>151.33333333333334</v>
      </c>
      <c r="L7" s="11"/>
    </row>
    <row r="8" spans="1:12" ht="16.2" thickBot="1">
      <c r="A8" s="17">
        <v>3</v>
      </c>
      <c r="B8" s="49" t="s">
        <v>111</v>
      </c>
      <c r="C8" s="51">
        <v>147</v>
      </c>
      <c r="D8" s="51">
        <v>170</v>
      </c>
      <c r="E8" s="51">
        <v>201</v>
      </c>
      <c r="F8" s="51">
        <v>152</v>
      </c>
      <c r="G8" s="51">
        <v>168</v>
      </c>
      <c r="H8" s="51">
        <v>158</v>
      </c>
      <c r="I8" s="51">
        <v>-90</v>
      </c>
      <c r="J8" s="52">
        <f t="shared" si="0"/>
        <v>906</v>
      </c>
      <c r="K8" s="22">
        <f t="shared" si="1"/>
        <v>151</v>
      </c>
      <c r="L8" s="11"/>
    </row>
    <row r="9" spans="1:12" ht="15.6">
      <c r="A9" s="23">
        <v>4</v>
      </c>
      <c r="B9" s="24" t="s">
        <v>47</v>
      </c>
      <c r="C9" s="25">
        <v>121</v>
      </c>
      <c r="D9" s="25">
        <v>195</v>
      </c>
      <c r="E9" s="25">
        <v>181</v>
      </c>
      <c r="F9" s="26">
        <v>138</v>
      </c>
      <c r="G9" s="25">
        <v>136</v>
      </c>
      <c r="H9" s="25">
        <v>118</v>
      </c>
      <c r="I9" s="25"/>
      <c r="J9" s="27">
        <f t="shared" si="0"/>
        <v>889</v>
      </c>
      <c r="K9" s="28">
        <f t="shared" si="1"/>
        <v>148.16666666666666</v>
      </c>
      <c r="L9" s="11"/>
    </row>
    <row r="10" spans="1:12" ht="15.6">
      <c r="A10" s="23">
        <v>5</v>
      </c>
      <c r="B10" s="24" t="s">
        <v>27</v>
      </c>
      <c r="C10" s="25">
        <v>147</v>
      </c>
      <c r="D10" s="25">
        <v>163</v>
      </c>
      <c r="E10" s="25">
        <v>148</v>
      </c>
      <c r="F10" s="26">
        <v>145</v>
      </c>
      <c r="G10" s="25">
        <v>137</v>
      </c>
      <c r="H10" s="25">
        <v>136</v>
      </c>
      <c r="I10" s="25"/>
      <c r="J10" s="27">
        <f t="shared" si="0"/>
        <v>876</v>
      </c>
      <c r="K10" s="28">
        <f t="shared" si="1"/>
        <v>146</v>
      </c>
      <c r="L10" s="11"/>
    </row>
    <row r="11" spans="1:12" ht="15.6">
      <c r="A11" s="23">
        <v>6</v>
      </c>
      <c r="B11" s="60" t="s">
        <v>52</v>
      </c>
      <c r="C11" s="13">
        <v>150</v>
      </c>
      <c r="D11" s="13">
        <v>123</v>
      </c>
      <c r="E11" s="13">
        <v>137</v>
      </c>
      <c r="F11" s="14">
        <v>139</v>
      </c>
      <c r="G11" s="13">
        <v>113</v>
      </c>
      <c r="H11" s="13">
        <v>154</v>
      </c>
      <c r="I11" s="13"/>
      <c r="J11" s="15">
        <f t="shared" si="0"/>
        <v>816</v>
      </c>
      <c r="K11" s="28">
        <f t="shared" si="1"/>
        <v>136</v>
      </c>
      <c r="L11" s="11"/>
    </row>
    <row r="12" spans="1:12" ht="15.6">
      <c r="A12" s="23">
        <v>7</v>
      </c>
      <c r="B12" s="60" t="s">
        <v>40</v>
      </c>
      <c r="C12" s="13">
        <v>149</v>
      </c>
      <c r="D12" s="13">
        <v>174</v>
      </c>
      <c r="E12" s="13">
        <v>147</v>
      </c>
      <c r="F12" s="14">
        <v>130</v>
      </c>
      <c r="G12" s="13">
        <v>143</v>
      </c>
      <c r="H12" s="13">
        <v>159</v>
      </c>
      <c r="I12" s="13">
        <v>-90</v>
      </c>
      <c r="J12" s="15">
        <f t="shared" si="0"/>
        <v>812</v>
      </c>
      <c r="K12" s="28">
        <f t="shared" si="1"/>
        <v>135.33333333333334</v>
      </c>
      <c r="L12" s="11"/>
    </row>
    <row r="13" spans="1:12" ht="15.6">
      <c r="A13" s="87">
        <v>8</v>
      </c>
      <c r="B13" s="60" t="s">
        <v>91</v>
      </c>
      <c r="C13" s="13">
        <v>150</v>
      </c>
      <c r="D13" s="13">
        <v>138</v>
      </c>
      <c r="E13" s="13">
        <v>152</v>
      </c>
      <c r="F13" s="14">
        <v>129</v>
      </c>
      <c r="G13" s="13">
        <v>112</v>
      </c>
      <c r="H13" s="13">
        <v>107</v>
      </c>
      <c r="I13" s="13"/>
      <c r="J13" s="15">
        <f t="shared" si="0"/>
        <v>788</v>
      </c>
      <c r="K13" s="37">
        <f t="shared" si="1"/>
        <v>131.33333333333334</v>
      </c>
      <c r="L13" s="11"/>
    </row>
    <row r="14" spans="1:12" ht="15.6">
      <c r="A14" s="87">
        <v>9</v>
      </c>
      <c r="B14" s="24" t="s">
        <v>113</v>
      </c>
      <c r="C14" s="25">
        <v>136</v>
      </c>
      <c r="D14" s="25">
        <v>143</v>
      </c>
      <c r="E14" s="25">
        <v>104</v>
      </c>
      <c r="F14" s="26">
        <v>121</v>
      </c>
      <c r="G14" s="25">
        <v>125</v>
      </c>
      <c r="H14" s="25">
        <v>144</v>
      </c>
      <c r="I14" s="25"/>
      <c r="J14" s="27">
        <f t="shared" si="0"/>
        <v>773</v>
      </c>
      <c r="K14" s="37">
        <f>J14/6</f>
        <v>128.83333333333334</v>
      </c>
      <c r="L14" s="11"/>
    </row>
    <row r="15" spans="1:12" ht="16.5" customHeight="1">
      <c r="A15" s="87">
        <v>10</v>
      </c>
      <c r="B15" s="24" t="s">
        <v>90</v>
      </c>
      <c r="C15" s="25">
        <v>104</v>
      </c>
      <c r="D15" s="25">
        <v>184</v>
      </c>
      <c r="E15" s="25">
        <v>113</v>
      </c>
      <c r="F15" s="26">
        <v>106</v>
      </c>
      <c r="G15" s="25">
        <v>111</v>
      </c>
      <c r="H15" s="25">
        <v>128</v>
      </c>
      <c r="I15" s="25"/>
      <c r="J15" s="27">
        <f t="shared" si="0"/>
        <v>746</v>
      </c>
      <c r="K15" s="37">
        <f>J15/6</f>
        <v>124.33333333333333</v>
      </c>
      <c r="L15" s="11"/>
    </row>
    <row r="16" spans="1:12" ht="16.5" customHeight="1" thickBot="1">
      <c r="A16" s="87">
        <v>11</v>
      </c>
      <c r="B16" s="24" t="s">
        <v>94</v>
      </c>
      <c r="C16" s="25">
        <v>132</v>
      </c>
      <c r="D16" s="25">
        <v>114</v>
      </c>
      <c r="E16" s="25">
        <v>115</v>
      </c>
      <c r="F16" s="26">
        <v>126</v>
      </c>
      <c r="G16" s="25">
        <v>116</v>
      </c>
      <c r="H16" s="25">
        <v>122</v>
      </c>
      <c r="I16" s="25"/>
      <c r="J16" s="27">
        <f t="shared" si="0"/>
        <v>725</v>
      </c>
      <c r="K16" s="37">
        <f>J16/6</f>
        <v>120.83333333333333</v>
      </c>
      <c r="L16" s="11"/>
    </row>
    <row r="17" spans="1:12" ht="31.8" thickBot="1">
      <c r="A17" s="215" t="s">
        <v>11</v>
      </c>
      <c r="B17" s="216" t="s">
        <v>12</v>
      </c>
      <c r="C17" s="216" t="s">
        <v>1</v>
      </c>
      <c r="D17" s="216" t="s">
        <v>2</v>
      </c>
      <c r="E17" s="216" t="s">
        <v>3</v>
      </c>
      <c r="F17" s="216" t="s">
        <v>4</v>
      </c>
      <c r="G17" s="216" t="s">
        <v>5</v>
      </c>
      <c r="H17" s="216" t="s">
        <v>6</v>
      </c>
      <c r="I17" s="216" t="s">
        <v>13</v>
      </c>
      <c r="J17" s="216" t="s">
        <v>14</v>
      </c>
      <c r="K17" s="218" t="s">
        <v>15</v>
      </c>
      <c r="L17" s="44"/>
    </row>
    <row r="18" spans="1:12" ht="15.6">
      <c r="A18" s="5">
        <v>1</v>
      </c>
      <c r="B18" s="56" t="s">
        <v>32</v>
      </c>
      <c r="C18" s="7">
        <v>154</v>
      </c>
      <c r="D18" s="7">
        <v>141</v>
      </c>
      <c r="E18" s="7">
        <v>161</v>
      </c>
      <c r="F18" s="7">
        <v>158</v>
      </c>
      <c r="G18" s="7">
        <v>139</v>
      </c>
      <c r="H18" s="7">
        <v>170</v>
      </c>
      <c r="I18" s="7"/>
      <c r="J18" s="9">
        <f t="shared" ref="J18:J26" si="2">SUM(C18:I18)</f>
        <v>923</v>
      </c>
      <c r="K18" s="45">
        <f t="shared" ref="K18:K26" si="3">J18/6</f>
        <v>153.83333333333334</v>
      </c>
      <c r="L18" s="44"/>
    </row>
    <row r="19" spans="1:12" ht="15.6">
      <c r="A19" s="92">
        <v>2</v>
      </c>
      <c r="B19" s="63" t="s">
        <v>115</v>
      </c>
      <c r="C19" s="34">
        <v>165</v>
      </c>
      <c r="D19" s="34">
        <v>152</v>
      </c>
      <c r="E19" s="34">
        <v>140</v>
      </c>
      <c r="F19" s="34">
        <v>126</v>
      </c>
      <c r="G19" s="34">
        <v>158</v>
      </c>
      <c r="H19" s="34">
        <v>141</v>
      </c>
      <c r="I19" s="34"/>
      <c r="J19" s="15">
        <f t="shared" si="2"/>
        <v>882</v>
      </c>
      <c r="K19" s="16">
        <f t="shared" si="3"/>
        <v>147</v>
      </c>
      <c r="L19" s="44"/>
    </row>
    <row r="20" spans="1:12" ht="16.2" thickBot="1">
      <c r="A20" s="17">
        <v>3</v>
      </c>
      <c r="B20" s="137" t="s">
        <v>35</v>
      </c>
      <c r="C20" s="19">
        <v>141</v>
      </c>
      <c r="D20" s="19">
        <v>119</v>
      </c>
      <c r="E20" s="19">
        <v>165</v>
      </c>
      <c r="F20" s="19">
        <v>143</v>
      </c>
      <c r="G20" s="19">
        <v>117</v>
      </c>
      <c r="H20" s="19">
        <v>153</v>
      </c>
      <c r="I20" s="19"/>
      <c r="J20" s="21">
        <f t="shared" si="2"/>
        <v>838</v>
      </c>
      <c r="K20" s="53">
        <f t="shared" si="3"/>
        <v>139.66666666666666</v>
      </c>
      <c r="L20" s="44"/>
    </row>
    <row r="21" spans="1:12" ht="15.6">
      <c r="A21" s="91">
        <v>4</v>
      </c>
      <c r="B21" s="56" t="s">
        <v>31</v>
      </c>
      <c r="C21" s="7">
        <v>192</v>
      </c>
      <c r="D21" s="7">
        <v>144</v>
      </c>
      <c r="E21" s="8">
        <v>128</v>
      </c>
      <c r="F21" s="8">
        <v>164</v>
      </c>
      <c r="G21" s="7">
        <v>132</v>
      </c>
      <c r="H21" s="7">
        <v>135</v>
      </c>
      <c r="I21" s="7">
        <v>-60</v>
      </c>
      <c r="J21" s="9">
        <f t="shared" si="2"/>
        <v>835</v>
      </c>
      <c r="K21" s="10">
        <f t="shared" si="3"/>
        <v>139.16666666666666</v>
      </c>
      <c r="L21" s="44"/>
    </row>
    <row r="22" spans="1:12" ht="15.6">
      <c r="A22" s="87">
        <v>5</v>
      </c>
      <c r="B22" s="60" t="s">
        <v>114</v>
      </c>
      <c r="C22" s="13">
        <v>153</v>
      </c>
      <c r="D22" s="13">
        <v>94</v>
      </c>
      <c r="E22" s="14">
        <v>138</v>
      </c>
      <c r="F22" s="14">
        <v>124</v>
      </c>
      <c r="G22" s="13">
        <v>139</v>
      </c>
      <c r="H22" s="13">
        <v>180</v>
      </c>
      <c r="I22" s="13"/>
      <c r="J22" s="15">
        <f t="shared" si="2"/>
        <v>828</v>
      </c>
      <c r="K22" s="37">
        <f>J21/6</f>
        <v>139.16666666666666</v>
      </c>
      <c r="L22" s="44"/>
    </row>
    <row r="23" spans="1:12" ht="15.6">
      <c r="A23" s="87">
        <v>6</v>
      </c>
      <c r="B23" s="60" t="s">
        <v>34</v>
      </c>
      <c r="C23" s="25">
        <v>120</v>
      </c>
      <c r="D23" s="25">
        <v>124</v>
      </c>
      <c r="E23" s="25">
        <v>133</v>
      </c>
      <c r="F23" s="26">
        <v>192</v>
      </c>
      <c r="G23" s="25">
        <v>138</v>
      </c>
      <c r="H23" s="25">
        <v>138</v>
      </c>
      <c r="I23" s="25">
        <v>-60</v>
      </c>
      <c r="J23" s="27">
        <f t="shared" si="2"/>
        <v>785</v>
      </c>
      <c r="K23" s="37">
        <f>J22/6</f>
        <v>138</v>
      </c>
      <c r="L23" s="44"/>
    </row>
    <row r="24" spans="1:12" ht="15.6" outlineLevel="1">
      <c r="A24" s="87">
        <v>7</v>
      </c>
      <c r="B24" s="24" t="s">
        <v>33</v>
      </c>
      <c r="C24" s="13">
        <v>111</v>
      </c>
      <c r="D24" s="13">
        <v>96</v>
      </c>
      <c r="E24" s="14">
        <v>138</v>
      </c>
      <c r="F24" s="14">
        <v>132</v>
      </c>
      <c r="G24" s="13">
        <v>154</v>
      </c>
      <c r="H24" s="13">
        <v>127</v>
      </c>
      <c r="I24" s="13"/>
      <c r="J24" s="15">
        <f t="shared" si="2"/>
        <v>758</v>
      </c>
      <c r="K24" s="37">
        <f t="shared" ref="K24:K25" si="4">J23/6</f>
        <v>130.83333333333334</v>
      </c>
      <c r="L24" s="44"/>
    </row>
    <row r="25" spans="1:12" ht="15.6" outlineLevel="1">
      <c r="A25" s="87">
        <v>8</v>
      </c>
      <c r="B25" s="60" t="s">
        <v>122</v>
      </c>
      <c r="C25" s="13">
        <v>118</v>
      </c>
      <c r="D25" s="13">
        <v>109</v>
      </c>
      <c r="E25" s="13">
        <v>131</v>
      </c>
      <c r="F25" s="13">
        <v>150</v>
      </c>
      <c r="G25" s="13">
        <v>125</v>
      </c>
      <c r="H25" s="13">
        <v>113</v>
      </c>
      <c r="I25" s="13"/>
      <c r="J25" s="15">
        <f t="shared" si="2"/>
        <v>746</v>
      </c>
      <c r="K25" s="37">
        <f t="shared" si="4"/>
        <v>126.33333333333333</v>
      </c>
      <c r="L25" s="44"/>
    </row>
    <row r="26" spans="1:12" ht="16.2" outlineLevel="1" thickBot="1">
      <c r="A26" s="121">
        <v>9</v>
      </c>
      <c r="B26" s="223" t="s">
        <v>29</v>
      </c>
      <c r="C26" s="20">
        <v>92</v>
      </c>
      <c r="D26" s="20">
        <v>117</v>
      </c>
      <c r="E26" s="20">
        <v>128</v>
      </c>
      <c r="F26" s="20">
        <v>131</v>
      </c>
      <c r="G26" s="20">
        <v>152</v>
      </c>
      <c r="H26" s="20">
        <v>112</v>
      </c>
      <c r="I26" s="19"/>
      <c r="J26" s="224">
        <f t="shared" si="2"/>
        <v>732</v>
      </c>
      <c r="K26" s="22">
        <f t="shared" si="3"/>
        <v>122</v>
      </c>
      <c r="L26" s="44"/>
    </row>
    <row r="27" spans="1:12" ht="21.6" thickBot="1">
      <c r="A27" s="11"/>
      <c r="B27" s="54"/>
      <c r="C27" s="54"/>
      <c r="D27" s="318" t="s">
        <v>17</v>
      </c>
      <c r="E27" s="318"/>
      <c r="F27" s="318"/>
      <c r="G27" s="318"/>
      <c r="H27" s="318"/>
      <c r="I27" s="318"/>
      <c r="J27" s="219"/>
      <c r="K27" s="54"/>
      <c r="L27" s="54"/>
    </row>
    <row r="28" spans="1:12" ht="31.8" thickBot="1">
      <c r="A28" s="215" t="s">
        <v>11</v>
      </c>
      <c r="B28" s="216" t="s">
        <v>12</v>
      </c>
      <c r="C28" s="216" t="s">
        <v>1</v>
      </c>
      <c r="D28" s="216" t="s">
        <v>2</v>
      </c>
      <c r="E28" s="216" t="s">
        <v>3</v>
      </c>
      <c r="F28" s="216" t="s">
        <v>4</v>
      </c>
      <c r="G28" s="216" t="s">
        <v>5</v>
      </c>
      <c r="H28" s="216" t="s">
        <v>6</v>
      </c>
      <c r="I28" s="216" t="s">
        <v>7</v>
      </c>
      <c r="J28" s="216" t="s">
        <v>14</v>
      </c>
      <c r="K28" s="216" t="s">
        <v>15</v>
      </c>
      <c r="L28" s="218" t="s">
        <v>18</v>
      </c>
    </row>
    <row r="29" spans="1:12" ht="15.6">
      <c r="A29" s="323">
        <v>1</v>
      </c>
      <c r="B29" s="109" t="s">
        <v>31</v>
      </c>
      <c r="C29" s="95">
        <v>192</v>
      </c>
      <c r="D29" s="95">
        <v>144</v>
      </c>
      <c r="E29" s="107">
        <v>128</v>
      </c>
      <c r="F29" s="107">
        <v>164</v>
      </c>
      <c r="G29" s="95">
        <v>132</v>
      </c>
      <c r="H29" s="95">
        <v>135</v>
      </c>
      <c r="I29" s="107">
        <v>60</v>
      </c>
      <c r="J29" s="25">
        <f t="shared" ref="J29:J35" si="5">SUM(C29:I29)</f>
        <v>955</v>
      </c>
      <c r="K29" s="168">
        <f t="shared" ref="K29:K46" si="6">J29/6</f>
        <v>159.16666666666666</v>
      </c>
      <c r="L29" s="339">
        <f>SUM(J29:J30)</f>
        <v>1951</v>
      </c>
    </row>
    <row r="30" spans="1:12" ht="15.6">
      <c r="A30" s="324"/>
      <c r="B30" s="63" t="s">
        <v>111</v>
      </c>
      <c r="C30" s="30">
        <v>147</v>
      </c>
      <c r="D30" s="30">
        <v>170</v>
      </c>
      <c r="E30" s="30">
        <v>201</v>
      </c>
      <c r="F30" s="30">
        <v>152</v>
      </c>
      <c r="G30" s="30">
        <v>168</v>
      </c>
      <c r="H30" s="30">
        <v>158</v>
      </c>
      <c r="I30" s="94"/>
      <c r="J30" s="30">
        <f t="shared" si="5"/>
        <v>996</v>
      </c>
      <c r="K30" s="66">
        <f t="shared" si="6"/>
        <v>166</v>
      </c>
      <c r="L30" s="326"/>
    </row>
    <row r="31" spans="1:12" ht="15.6">
      <c r="A31" s="324">
        <v>2</v>
      </c>
      <c r="B31" s="46" t="s">
        <v>35</v>
      </c>
      <c r="C31" s="98">
        <v>141</v>
      </c>
      <c r="D31" s="98">
        <v>119</v>
      </c>
      <c r="E31" s="98">
        <v>165</v>
      </c>
      <c r="F31" s="98">
        <v>143</v>
      </c>
      <c r="G31" s="98">
        <v>117</v>
      </c>
      <c r="H31" s="98">
        <v>153</v>
      </c>
      <c r="I31" s="94">
        <v>60</v>
      </c>
      <c r="J31" s="30">
        <f t="shared" si="5"/>
        <v>898</v>
      </c>
      <c r="K31" s="97">
        <f t="shared" si="6"/>
        <v>149.66666666666666</v>
      </c>
      <c r="L31" s="327">
        <f>SUM(J31:J32)</f>
        <v>1896</v>
      </c>
    </row>
    <row r="32" spans="1:12" ht="15.6">
      <c r="A32" s="324"/>
      <c r="B32" s="29" t="s">
        <v>36</v>
      </c>
      <c r="C32" s="30">
        <v>142</v>
      </c>
      <c r="D32" s="30">
        <v>179</v>
      </c>
      <c r="E32" s="30">
        <v>165</v>
      </c>
      <c r="F32" s="30">
        <v>121</v>
      </c>
      <c r="G32" s="30">
        <v>191</v>
      </c>
      <c r="H32" s="30">
        <v>200</v>
      </c>
      <c r="I32" s="94"/>
      <c r="J32" s="30">
        <f t="shared" si="5"/>
        <v>998</v>
      </c>
      <c r="K32" s="97">
        <f t="shared" si="6"/>
        <v>166.33333333333334</v>
      </c>
      <c r="L32" s="327"/>
    </row>
    <row r="33" spans="1:12" ht="15.6">
      <c r="A33" s="324">
        <v>3</v>
      </c>
      <c r="B33" s="60" t="s">
        <v>27</v>
      </c>
      <c r="C33" s="30">
        <v>147</v>
      </c>
      <c r="D33" s="30">
        <v>163</v>
      </c>
      <c r="E33" s="30">
        <v>148</v>
      </c>
      <c r="F33" s="65">
        <v>145</v>
      </c>
      <c r="G33" s="30">
        <v>137</v>
      </c>
      <c r="H33" s="30">
        <v>136</v>
      </c>
      <c r="I33" s="94"/>
      <c r="J33" s="30">
        <f t="shared" si="5"/>
        <v>876</v>
      </c>
      <c r="K33" s="66">
        <f t="shared" si="6"/>
        <v>146</v>
      </c>
      <c r="L33" s="327">
        <f>SUM(J33:J34)</f>
        <v>1859</v>
      </c>
    </row>
    <row r="34" spans="1:12" ht="16.2" thickBot="1">
      <c r="A34" s="328"/>
      <c r="B34" s="137" t="s">
        <v>32</v>
      </c>
      <c r="C34" s="182">
        <v>154</v>
      </c>
      <c r="D34" s="182">
        <v>141</v>
      </c>
      <c r="E34" s="182">
        <v>161</v>
      </c>
      <c r="F34" s="182">
        <v>158</v>
      </c>
      <c r="G34" s="182">
        <v>139</v>
      </c>
      <c r="H34" s="182">
        <v>170</v>
      </c>
      <c r="I34" s="100">
        <v>60</v>
      </c>
      <c r="J34" s="51">
        <f t="shared" si="5"/>
        <v>983</v>
      </c>
      <c r="K34" s="69">
        <f t="shared" si="6"/>
        <v>163.83333333333334</v>
      </c>
      <c r="L34" s="329"/>
    </row>
    <row r="35" spans="1:12" ht="15.6">
      <c r="A35" s="331">
        <v>4</v>
      </c>
      <c r="B35" s="60" t="s">
        <v>115</v>
      </c>
      <c r="C35" s="34">
        <v>165</v>
      </c>
      <c r="D35" s="34">
        <v>152</v>
      </c>
      <c r="E35" s="34">
        <v>140</v>
      </c>
      <c r="F35" s="34">
        <v>126</v>
      </c>
      <c r="G35" s="34">
        <v>158</v>
      </c>
      <c r="H35" s="221">
        <v>141</v>
      </c>
      <c r="I35" s="26">
        <v>60</v>
      </c>
      <c r="J35" s="25">
        <f t="shared" si="5"/>
        <v>942</v>
      </c>
      <c r="K35" s="105">
        <f>J35/6</f>
        <v>157</v>
      </c>
      <c r="L35" s="337">
        <f>SUM(J35:J36)</f>
        <v>1844</v>
      </c>
    </row>
    <row r="36" spans="1:12" ht="15.6">
      <c r="A36" s="332"/>
      <c r="B36" s="63" t="s">
        <v>40</v>
      </c>
      <c r="C36" s="13">
        <v>149</v>
      </c>
      <c r="D36" s="13">
        <v>174</v>
      </c>
      <c r="E36" s="13">
        <v>147</v>
      </c>
      <c r="F36" s="14">
        <v>130</v>
      </c>
      <c r="G36" s="13">
        <v>143</v>
      </c>
      <c r="H36" s="222">
        <v>159</v>
      </c>
      <c r="I36" s="65"/>
      <c r="J36" s="30">
        <f t="shared" ref="J36:J46" si="7">SUM(C36:I36)</f>
        <v>902</v>
      </c>
      <c r="K36" s="97">
        <f t="shared" si="6"/>
        <v>150.33333333333334</v>
      </c>
      <c r="L36" s="338"/>
    </row>
    <row r="37" spans="1:12" ht="15.6">
      <c r="A37" s="332">
        <v>5</v>
      </c>
      <c r="B37" s="106" t="s">
        <v>52</v>
      </c>
      <c r="C37" s="13">
        <v>150</v>
      </c>
      <c r="D37" s="13">
        <v>123</v>
      </c>
      <c r="E37" s="13">
        <v>137</v>
      </c>
      <c r="F37" s="14">
        <v>139</v>
      </c>
      <c r="G37" s="13">
        <v>113</v>
      </c>
      <c r="H37" s="222">
        <v>154</v>
      </c>
      <c r="I37" s="94"/>
      <c r="J37" s="30">
        <f t="shared" si="7"/>
        <v>816</v>
      </c>
      <c r="K37" s="97">
        <f t="shared" si="6"/>
        <v>136</v>
      </c>
      <c r="L37" s="338">
        <f>SUM(J37:J38)</f>
        <v>1721</v>
      </c>
    </row>
    <row r="38" spans="1:12" ht="15.6">
      <c r="A38" s="332"/>
      <c r="B38" s="63" t="s">
        <v>34</v>
      </c>
      <c r="C38" s="25">
        <v>120</v>
      </c>
      <c r="D38" s="25">
        <v>124</v>
      </c>
      <c r="E38" s="25">
        <v>133</v>
      </c>
      <c r="F38" s="26">
        <v>192</v>
      </c>
      <c r="G38" s="25">
        <v>138</v>
      </c>
      <c r="H38" s="220">
        <v>138</v>
      </c>
      <c r="I38" s="94">
        <v>60</v>
      </c>
      <c r="J38" s="30">
        <f>SUM(C38:I38)</f>
        <v>905</v>
      </c>
      <c r="K38" s="97">
        <f t="shared" si="6"/>
        <v>150.83333333333334</v>
      </c>
      <c r="L38" s="338"/>
    </row>
    <row r="39" spans="1:12" ht="15.6">
      <c r="A39" s="332">
        <v>6</v>
      </c>
      <c r="B39" s="63" t="s">
        <v>114</v>
      </c>
      <c r="C39" s="13">
        <v>153</v>
      </c>
      <c r="D39" s="13">
        <v>94</v>
      </c>
      <c r="E39" s="14">
        <v>138</v>
      </c>
      <c r="F39" s="14">
        <v>124</v>
      </c>
      <c r="G39" s="13">
        <v>139</v>
      </c>
      <c r="H39" s="13">
        <v>180</v>
      </c>
      <c r="I39" s="94">
        <v>60</v>
      </c>
      <c r="J39" s="30">
        <f t="shared" si="7"/>
        <v>888</v>
      </c>
      <c r="K39" s="97">
        <f t="shared" si="6"/>
        <v>148</v>
      </c>
      <c r="L39" s="338">
        <f>SUM(J39:J40)</f>
        <v>1661</v>
      </c>
    </row>
    <row r="40" spans="1:12" ht="15.6">
      <c r="A40" s="332"/>
      <c r="B40" s="63" t="s">
        <v>113</v>
      </c>
      <c r="C40" s="25">
        <v>136</v>
      </c>
      <c r="D40" s="25">
        <v>143</v>
      </c>
      <c r="E40" s="25">
        <v>104</v>
      </c>
      <c r="F40" s="26">
        <v>121</v>
      </c>
      <c r="G40" s="25">
        <v>125</v>
      </c>
      <c r="H40" s="25">
        <v>144</v>
      </c>
      <c r="I40" s="94"/>
      <c r="J40" s="30">
        <f t="shared" si="7"/>
        <v>773</v>
      </c>
      <c r="K40" s="97">
        <f t="shared" si="6"/>
        <v>128.83333333333334</v>
      </c>
      <c r="L40" s="340"/>
    </row>
    <row r="41" spans="1:12" ht="15.6" outlineLevel="1">
      <c r="A41" s="332">
        <v>7</v>
      </c>
      <c r="B41" s="63" t="s">
        <v>122</v>
      </c>
      <c r="C41" s="13">
        <v>118</v>
      </c>
      <c r="D41" s="13">
        <v>109</v>
      </c>
      <c r="E41" s="13">
        <v>131</v>
      </c>
      <c r="F41" s="13">
        <v>150</v>
      </c>
      <c r="G41" s="13">
        <v>125</v>
      </c>
      <c r="H41" s="13">
        <v>113</v>
      </c>
      <c r="I41" s="94">
        <v>60</v>
      </c>
      <c r="J41" s="30">
        <f t="shared" si="7"/>
        <v>806</v>
      </c>
      <c r="K41" s="97">
        <f t="shared" si="6"/>
        <v>134.33333333333334</v>
      </c>
      <c r="L41" s="327">
        <f t="shared" ref="L41" si="8">SUM(J41:J42)</f>
        <v>1594</v>
      </c>
    </row>
    <row r="42" spans="1:12" ht="15.6" outlineLevel="1">
      <c r="A42" s="332"/>
      <c r="B42" s="63" t="s">
        <v>91</v>
      </c>
      <c r="C42" s="13">
        <v>150</v>
      </c>
      <c r="D42" s="13">
        <v>138</v>
      </c>
      <c r="E42" s="13">
        <v>152</v>
      </c>
      <c r="F42" s="14">
        <v>129</v>
      </c>
      <c r="G42" s="13">
        <v>112</v>
      </c>
      <c r="H42" s="13">
        <v>107</v>
      </c>
      <c r="I42" s="94"/>
      <c r="J42" s="30">
        <f t="shared" si="7"/>
        <v>788</v>
      </c>
      <c r="K42" s="97">
        <f t="shared" si="6"/>
        <v>131.33333333333334</v>
      </c>
      <c r="L42" s="327"/>
    </row>
    <row r="43" spans="1:12" ht="15.6" outlineLevel="1">
      <c r="A43" s="334">
        <v>8</v>
      </c>
      <c r="B43" s="60" t="s">
        <v>33</v>
      </c>
      <c r="C43" s="13">
        <v>111</v>
      </c>
      <c r="D43" s="13">
        <v>96</v>
      </c>
      <c r="E43" s="14">
        <v>138</v>
      </c>
      <c r="F43" s="14">
        <v>132</v>
      </c>
      <c r="G43" s="13">
        <v>154</v>
      </c>
      <c r="H43" s="13">
        <v>127</v>
      </c>
      <c r="I43" s="94">
        <v>60</v>
      </c>
      <c r="J43" s="30">
        <f t="shared" si="7"/>
        <v>818</v>
      </c>
      <c r="K43" s="97">
        <f t="shared" si="6"/>
        <v>136.33333333333334</v>
      </c>
      <c r="L43" s="337">
        <f t="shared" ref="L43" si="9">SUM(J43:J44)</f>
        <v>1543</v>
      </c>
    </row>
    <row r="44" spans="1:12" ht="15.6" outlineLevel="1">
      <c r="A44" s="331"/>
      <c r="B44" s="60" t="s">
        <v>94</v>
      </c>
      <c r="C44" s="25">
        <v>132</v>
      </c>
      <c r="D44" s="25">
        <v>114</v>
      </c>
      <c r="E44" s="25">
        <v>115</v>
      </c>
      <c r="F44" s="26">
        <v>126</v>
      </c>
      <c r="G44" s="25">
        <v>116</v>
      </c>
      <c r="H44" s="25">
        <v>122</v>
      </c>
      <c r="I44" s="94"/>
      <c r="J44" s="30">
        <f t="shared" si="7"/>
        <v>725</v>
      </c>
      <c r="K44" s="97">
        <f t="shared" si="6"/>
        <v>120.83333333333333</v>
      </c>
      <c r="L44" s="338"/>
    </row>
    <row r="45" spans="1:12" ht="15.6" outlineLevel="1">
      <c r="A45" s="334">
        <v>9</v>
      </c>
      <c r="B45" s="60" t="s">
        <v>29</v>
      </c>
      <c r="C45" s="35">
        <v>92</v>
      </c>
      <c r="D45" s="35">
        <v>117</v>
      </c>
      <c r="E45" s="35">
        <v>128</v>
      </c>
      <c r="F45" s="35">
        <v>131</v>
      </c>
      <c r="G45" s="35">
        <v>152</v>
      </c>
      <c r="H45" s="35">
        <v>112</v>
      </c>
      <c r="I45" s="94">
        <v>60</v>
      </c>
      <c r="J45" s="30">
        <f t="shared" si="7"/>
        <v>792</v>
      </c>
      <c r="K45" s="97">
        <f t="shared" si="6"/>
        <v>132</v>
      </c>
      <c r="L45" s="337">
        <f>SUM(J45:J46)</f>
        <v>1538</v>
      </c>
    </row>
    <row r="46" spans="1:12" ht="16.2" outlineLevel="1" thickBot="1">
      <c r="A46" s="341"/>
      <c r="B46" s="67" t="s">
        <v>90</v>
      </c>
      <c r="C46" s="117">
        <v>104</v>
      </c>
      <c r="D46" s="117">
        <v>184</v>
      </c>
      <c r="E46" s="117">
        <v>113</v>
      </c>
      <c r="F46" s="118">
        <v>106</v>
      </c>
      <c r="G46" s="117">
        <v>111</v>
      </c>
      <c r="H46" s="117">
        <v>128</v>
      </c>
      <c r="I46" s="100"/>
      <c r="J46" s="51">
        <f t="shared" si="7"/>
        <v>746</v>
      </c>
      <c r="K46" s="120">
        <f t="shared" si="6"/>
        <v>124.33333333333333</v>
      </c>
      <c r="L46" s="342"/>
    </row>
    <row r="47" spans="1:12" ht="15.6" hidden="1" outlineLevel="2">
      <c r="A47" s="336">
        <v>10</v>
      </c>
      <c r="B47" s="60"/>
      <c r="C47" s="25"/>
      <c r="D47" s="25"/>
      <c r="E47" s="25"/>
      <c r="F47" s="26"/>
      <c r="G47" s="25"/>
      <c r="H47" s="25"/>
      <c r="I47" s="61"/>
      <c r="J47" s="25">
        <f t="shared" ref="J47:J48" si="10">SUM(C47:I47)</f>
        <v>0</v>
      </c>
      <c r="K47" s="70">
        <f t="shared" ref="K47:K48" si="11">J47/6</f>
        <v>0</v>
      </c>
      <c r="L47" s="326">
        <f>SUM(J47:J48)</f>
        <v>0</v>
      </c>
    </row>
    <row r="48" spans="1:12" ht="15.6" hidden="1" outlineLevel="2">
      <c r="A48" s="335"/>
      <c r="B48" s="60"/>
      <c r="C48" s="13"/>
      <c r="D48" s="13"/>
      <c r="E48" s="13"/>
      <c r="F48" s="14"/>
      <c r="G48" s="13"/>
      <c r="H48" s="13"/>
      <c r="I48" s="61"/>
      <c r="J48" s="25">
        <f t="shared" si="10"/>
        <v>0</v>
      </c>
      <c r="K48" s="70">
        <f t="shared" si="11"/>
        <v>0</v>
      </c>
      <c r="L48" s="327"/>
    </row>
    <row r="49" spans="1:12" ht="16.2" customHeight="1" thickBot="1">
      <c r="A49" s="330" t="s">
        <v>75</v>
      </c>
      <c r="B49" s="330"/>
      <c r="C49" s="330"/>
      <c r="D49" s="330"/>
      <c r="E49" s="330"/>
      <c r="F49" s="253"/>
      <c r="G49" s="253"/>
      <c r="H49" s="253"/>
      <c r="I49" s="253"/>
      <c r="J49" s="253"/>
      <c r="K49" s="253"/>
      <c r="L49" s="72"/>
    </row>
    <row r="50" spans="1:12" ht="16.2" thickBot="1">
      <c r="A50" s="238" t="s">
        <v>0</v>
      </c>
      <c r="B50" s="239" t="s">
        <v>12</v>
      </c>
      <c r="C50" s="239" t="s">
        <v>19</v>
      </c>
      <c r="D50" s="239" t="s">
        <v>20</v>
      </c>
      <c r="E50" s="240" t="s">
        <v>23</v>
      </c>
    </row>
    <row r="51" spans="1:12" ht="15.6">
      <c r="A51" s="232">
        <v>1</v>
      </c>
      <c r="B51" s="12" t="s">
        <v>112</v>
      </c>
      <c r="C51" s="112">
        <v>80</v>
      </c>
      <c r="D51" s="112">
        <v>100</v>
      </c>
      <c r="E51" s="233">
        <f t="shared" ref="E51:E64" si="12">SUM(C51:D51)</f>
        <v>180</v>
      </c>
    </row>
    <row r="52" spans="1:12" ht="15.6">
      <c r="A52" s="234">
        <v>2</v>
      </c>
      <c r="B52" s="12" t="s">
        <v>47</v>
      </c>
      <c r="C52" s="75">
        <v>100</v>
      </c>
      <c r="D52" s="75">
        <v>50</v>
      </c>
      <c r="E52" s="233">
        <f t="shared" si="12"/>
        <v>150</v>
      </c>
    </row>
    <row r="53" spans="1:12" ht="15.6">
      <c r="A53" s="234">
        <v>3</v>
      </c>
      <c r="B53" s="29" t="s">
        <v>111</v>
      </c>
      <c r="C53" s="75">
        <v>50</v>
      </c>
      <c r="D53" s="75">
        <v>60</v>
      </c>
      <c r="E53" s="233">
        <f t="shared" si="12"/>
        <v>110</v>
      </c>
    </row>
    <row r="54" spans="1:12" ht="15.6">
      <c r="A54" s="234">
        <v>4</v>
      </c>
      <c r="B54" s="24" t="s">
        <v>52</v>
      </c>
      <c r="C54" s="75">
        <v>45</v>
      </c>
      <c r="D54" s="75">
        <v>40</v>
      </c>
      <c r="E54" s="233">
        <f t="shared" si="12"/>
        <v>85</v>
      </c>
    </row>
    <row r="55" spans="1:12" ht="15.6">
      <c r="A55" s="234">
        <v>5</v>
      </c>
      <c r="B55" s="12" t="s">
        <v>36</v>
      </c>
      <c r="C55" s="76"/>
      <c r="D55" s="75">
        <v>80</v>
      </c>
      <c r="E55" s="233">
        <f t="shared" si="12"/>
        <v>80</v>
      </c>
    </row>
    <row r="56" spans="1:12" ht="15.6">
      <c r="A56" s="234">
        <v>6</v>
      </c>
      <c r="B56" s="12" t="s">
        <v>91</v>
      </c>
      <c r="C56" s="76">
        <v>40</v>
      </c>
      <c r="D56" s="76">
        <v>30</v>
      </c>
      <c r="E56" s="233">
        <f t="shared" si="12"/>
        <v>70</v>
      </c>
    </row>
    <row r="57" spans="1:12" ht="15.6">
      <c r="A57" s="234">
        <v>7</v>
      </c>
      <c r="B57" s="24" t="s">
        <v>48</v>
      </c>
      <c r="C57" s="76">
        <v>60</v>
      </c>
      <c r="D57" s="76">
        <v>0</v>
      </c>
      <c r="E57" s="233">
        <f t="shared" si="12"/>
        <v>60</v>
      </c>
    </row>
    <row r="58" spans="1:12" ht="15.6">
      <c r="A58" s="234">
        <v>8</v>
      </c>
      <c r="B58" s="24" t="s">
        <v>90</v>
      </c>
      <c r="C58" s="75">
        <v>30</v>
      </c>
      <c r="D58" s="75">
        <v>20</v>
      </c>
      <c r="E58" s="233">
        <f t="shared" si="12"/>
        <v>50</v>
      </c>
    </row>
    <row r="59" spans="1:12" ht="15.6">
      <c r="A59" s="234">
        <v>9</v>
      </c>
      <c r="B59" s="24" t="s">
        <v>113</v>
      </c>
      <c r="C59" s="75">
        <v>20</v>
      </c>
      <c r="D59" s="75">
        <v>25</v>
      </c>
      <c r="E59" s="233">
        <f t="shared" si="12"/>
        <v>45</v>
      </c>
    </row>
    <row r="60" spans="1:12" ht="15.6">
      <c r="A60" s="234">
        <v>10</v>
      </c>
      <c r="B60" s="24" t="s">
        <v>27</v>
      </c>
      <c r="C60" s="75"/>
      <c r="D60" s="75">
        <v>45</v>
      </c>
      <c r="E60" s="233">
        <f t="shared" si="12"/>
        <v>45</v>
      </c>
    </row>
    <row r="61" spans="1:12" ht="15.6" outlineLevel="1">
      <c r="A61" s="234">
        <v>11</v>
      </c>
      <c r="B61" s="33" t="s">
        <v>118</v>
      </c>
      <c r="C61" s="76">
        <v>35</v>
      </c>
      <c r="D61" s="76"/>
      <c r="E61" s="233">
        <f t="shared" si="12"/>
        <v>35</v>
      </c>
    </row>
    <row r="62" spans="1:12" ht="15.6" outlineLevel="1">
      <c r="A62" s="234">
        <v>12</v>
      </c>
      <c r="B62" s="33" t="s">
        <v>40</v>
      </c>
      <c r="C62" s="75"/>
      <c r="D62" s="75">
        <v>35</v>
      </c>
      <c r="E62" s="233">
        <f t="shared" si="12"/>
        <v>35</v>
      </c>
    </row>
    <row r="63" spans="1:12" ht="15.6" outlineLevel="1">
      <c r="A63" s="234">
        <v>13</v>
      </c>
      <c r="B63" s="29" t="s">
        <v>92</v>
      </c>
      <c r="C63" s="75">
        <v>25</v>
      </c>
      <c r="D63" s="75">
        <v>0</v>
      </c>
      <c r="E63" s="233">
        <f t="shared" si="12"/>
        <v>25</v>
      </c>
    </row>
    <row r="64" spans="1:12" ht="16.2" outlineLevel="1" thickBot="1">
      <c r="A64" s="235">
        <v>14</v>
      </c>
      <c r="B64" s="18" t="s">
        <v>94</v>
      </c>
      <c r="C64" s="236"/>
      <c r="D64" s="236">
        <v>15</v>
      </c>
      <c r="E64" s="237">
        <f t="shared" si="12"/>
        <v>15</v>
      </c>
    </row>
    <row r="65" spans="1:11" ht="15.6" hidden="1" outlineLevel="1">
      <c r="A65" s="112">
        <v>15</v>
      </c>
      <c r="B65" s="12"/>
      <c r="C65" s="112">
        <v>0</v>
      </c>
      <c r="D65" s="112">
        <f t="shared" ref="D65:D67" si="13">SUM(C65:C65)</f>
        <v>0</v>
      </c>
      <c r="E65" s="112">
        <f t="shared" ref="E65:E67" si="14">SUM(C65:D65)</f>
        <v>0</v>
      </c>
    </row>
    <row r="66" spans="1:11" ht="15.6" hidden="1" outlineLevel="1">
      <c r="A66" s="75">
        <v>16</v>
      </c>
      <c r="B66" s="33"/>
      <c r="C66" s="75">
        <v>0</v>
      </c>
      <c r="D66" s="75">
        <f t="shared" si="13"/>
        <v>0</v>
      </c>
      <c r="E66" s="112">
        <f t="shared" si="14"/>
        <v>0</v>
      </c>
    </row>
    <row r="67" spans="1:11" ht="15.6" hidden="1" outlineLevel="1">
      <c r="A67" s="75">
        <v>17</v>
      </c>
      <c r="B67" s="33"/>
      <c r="C67" s="75">
        <v>0</v>
      </c>
      <c r="D67" s="75">
        <f t="shared" si="13"/>
        <v>0</v>
      </c>
      <c r="E67" s="112">
        <f t="shared" si="14"/>
        <v>0</v>
      </c>
    </row>
    <row r="68" spans="1:11" ht="15.6" customHeight="1" collapsed="1" thickBot="1">
      <c r="A68" s="330" t="s">
        <v>76</v>
      </c>
      <c r="B68" s="330"/>
      <c r="C68" s="330"/>
      <c r="D68" s="330"/>
      <c r="E68" s="330"/>
      <c r="F68" s="225"/>
      <c r="G68" s="225"/>
      <c r="H68" s="225"/>
      <c r="I68" s="225"/>
      <c r="J68" s="225"/>
      <c r="K68" s="225"/>
    </row>
    <row r="69" spans="1:11" ht="16.2" thickBot="1">
      <c r="A69" s="238" t="s">
        <v>0</v>
      </c>
      <c r="B69" s="239" t="s">
        <v>12</v>
      </c>
      <c r="C69" s="239" t="s">
        <v>19</v>
      </c>
      <c r="D69" s="239" t="s">
        <v>20</v>
      </c>
      <c r="E69" s="240" t="s">
        <v>23</v>
      </c>
    </row>
    <row r="70" spans="1:11" ht="15.6">
      <c r="A70" s="232">
        <v>1</v>
      </c>
      <c r="B70" s="12" t="s">
        <v>32</v>
      </c>
      <c r="C70" s="245">
        <v>60</v>
      </c>
      <c r="D70" s="245">
        <v>100</v>
      </c>
      <c r="E70" s="246">
        <f t="shared" ref="E70:E78" si="15">SUM(C70:D70)</f>
        <v>160</v>
      </c>
    </row>
    <row r="71" spans="1:11" ht="15.6">
      <c r="A71" s="234">
        <v>2</v>
      </c>
      <c r="B71" s="33" t="s">
        <v>34</v>
      </c>
      <c r="C71" s="81">
        <v>100</v>
      </c>
      <c r="D71" s="81">
        <v>40</v>
      </c>
      <c r="E71" s="241">
        <f t="shared" si="15"/>
        <v>140</v>
      </c>
    </row>
    <row r="72" spans="1:11" ht="15.6">
      <c r="A72" s="234">
        <v>3</v>
      </c>
      <c r="B72" s="183" t="s">
        <v>115</v>
      </c>
      <c r="C72" s="81">
        <v>45</v>
      </c>
      <c r="D72" s="81">
        <v>80</v>
      </c>
      <c r="E72" s="241">
        <f t="shared" si="15"/>
        <v>125</v>
      </c>
    </row>
    <row r="73" spans="1:11" ht="15.6">
      <c r="A73" s="234">
        <v>4</v>
      </c>
      <c r="B73" s="48" t="s">
        <v>29</v>
      </c>
      <c r="C73" s="81">
        <v>80</v>
      </c>
      <c r="D73" s="81">
        <v>25</v>
      </c>
      <c r="E73" s="241">
        <f t="shared" si="15"/>
        <v>105</v>
      </c>
    </row>
    <row r="74" spans="1:11" ht="15.6">
      <c r="A74" s="234">
        <v>5</v>
      </c>
      <c r="B74" s="12" t="s">
        <v>114</v>
      </c>
      <c r="C74" s="81">
        <v>50</v>
      </c>
      <c r="D74" s="81">
        <v>45</v>
      </c>
      <c r="E74" s="241">
        <f t="shared" si="15"/>
        <v>95</v>
      </c>
    </row>
    <row r="75" spans="1:11" ht="15.6">
      <c r="A75" s="234">
        <v>6</v>
      </c>
      <c r="B75" s="12" t="s">
        <v>31</v>
      </c>
      <c r="C75" s="81">
        <v>40</v>
      </c>
      <c r="D75" s="81">
        <v>50</v>
      </c>
      <c r="E75" s="241">
        <f t="shared" si="15"/>
        <v>90</v>
      </c>
    </row>
    <row r="76" spans="1:11" ht="15.6" outlineLevel="1">
      <c r="A76" s="234">
        <v>7</v>
      </c>
      <c r="B76" s="33" t="s">
        <v>35</v>
      </c>
      <c r="C76" s="81">
        <v>0</v>
      </c>
      <c r="D76" s="77">
        <v>60</v>
      </c>
      <c r="E76" s="241">
        <f t="shared" si="15"/>
        <v>60</v>
      </c>
    </row>
    <row r="77" spans="1:11" ht="15.6" outlineLevel="1">
      <c r="A77" s="234">
        <v>8</v>
      </c>
      <c r="B77" s="33" t="s">
        <v>33</v>
      </c>
      <c r="C77" s="76">
        <v>0</v>
      </c>
      <c r="D77" s="77">
        <v>35</v>
      </c>
      <c r="E77" s="241">
        <f t="shared" si="15"/>
        <v>35</v>
      </c>
    </row>
    <row r="78" spans="1:11" ht="16.2" outlineLevel="1" thickBot="1">
      <c r="A78" s="235">
        <v>9</v>
      </c>
      <c r="B78" s="116" t="s">
        <v>122</v>
      </c>
      <c r="C78" s="242">
        <v>0</v>
      </c>
      <c r="D78" s="243">
        <v>30</v>
      </c>
      <c r="E78" s="244">
        <f t="shared" si="15"/>
        <v>30</v>
      </c>
    </row>
    <row r="79" spans="1:11" ht="15.6" hidden="1" outlineLevel="1">
      <c r="A79" s="112">
        <v>10</v>
      </c>
      <c r="B79" s="12"/>
      <c r="C79" s="112"/>
      <c r="D79" s="113">
        <f t="shared" ref="D79:D83" si="16">SUM(C79:C79)</f>
        <v>0</v>
      </c>
      <c r="E79" s="113">
        <f t="shared" ref="E79:E80" si="17">SUM(C79:D79)</f>
        <v>0</v>
      </c>
    </row>
    <row r="80" spans="1:11" ht="15.6" hidden="1" outlineLevel="1">
      <c r="A80" s="75">
        <v>11</v>
      </c>
      <c r="B80" s="12"/>
      <c r="C80" s="75"/>
      <c r="D80" s="77">
        <f t="shared" si="16"/>
        <v>0</v>
      </c>
      <c r="E80" s="77">
        <f t="shared" si="17"/>
        <v>0</v>
      </c>
    </row>
    <row r="81" spans="1:4" ht="15.6" hidden="1" outlineLevel="1">
      <c r="A81" s="75">
        <v>12</v>
      </c>
      <c r="B81" s="24"/>
      <c r="C81" s="76">
        <v>0</v>
      </c>
      <c r="D81" s="77">
        <f t="shared" si="16"/>
        <v>0</v>
      </c>
    </row>
    <row r="82" spans="1:4" ht="15.6" hidden="1" outlineLevel="1">
      <c r="A82" s="75">
        <v>13</v>
      </c>
      <c r="B82" s="29"/>
      <c r="C82" s="81">
        <v>0</v>
      </c>
      <c r="D82" s="77">
        <f t="shared" si="16"/>
        <v>0</v>
      </c>
    </row>
    <row r="83" spans="1:4" ht="15.6" hidden="1" outlineLevel="1">
      <c r="A83" s="75">
        <v>14</v>
      </c>
      <c r="B83" s="12"/>
      <c r="C83" s="76">
        <v>0</v>
      </c>
      <c r="D83" s="77">
        <f t="shared" si="16"/>
        <v>0</v>
      </c>
    </row>
    <row r="84" spans="1:4" collapsed="1"/>
  </sheetData>
  <sortState xmlns:xlrd2="http://schemas.microsoft.com/office/spreadsheetml/2017/richdata2" ref="B70:E78">
    <sortCondition descending="1" ref="E70:E78"/>
  </sortState>
  <mergeCells count="27">
    <mergeCell ref="A68:E68"/>
    <mergeCell ref="A49:E49"/>
    <mergeCell ref="A39:A40"/>
    <mergeCell ref="L39:L40"/>
    <mergeCell ref="A47:A48"/>
    <mergeCell ref="L47:L48"/>
    <mergeCell ref="A41:A42"/>
    <mergeCell ref="L41:L42"/>
    <mergeCell ref="A43:A44"/>
    <mergeCell ref="L43:L44"/>
    <mergeCell ref="A45:A46"/>
    <mergeCell ref="L45:L46"/>
    <mergeCell ref="D27:I27"/>
    <mergeCell ref="A1:L1"/>
    <mergeCell ref="A2:L2"/>
    <mergeCell ref="A3:L3"/>
    <mergeCell ref="A4:L4"/>
    <mergeCell ref="A35:A36"/>
    <mergeCell ref="L35:L36"/>
    <mergeCell ref="A37:A38"/>
    <mergeCell ref="L37:L38"/>
    <mergeCell ref="A29:A30"/>
    <mergeCell ref="L29:L30"/>
    <mergeCell ref="A31:A32"/>
    <mergeCell ref="L31:L32"/>
    <mergeCell ref="A33:A34"/>
    <mergeCell ref="L33:L34"/>
  </mergeCells>
  <pageMargins left="0.23622047244094491" right="0.23622047244094491" top="0.74803149606299213" bottom="0.74803149606299213" header="0.31496062992125984" footer="0.31496062992125984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3"/>
  <sheetViews>
    <sheetView workbookViewId="0">
      <selection activeCell="C24" sqref="C24"/>
    </sheetView>
  </sheetViews>
  <sheetFormatPr defaultRowHeight="13.2"/>
  <cols>
    <col min="1" max="1" width="5.5546875" customWidth="1"/>
    <col min="2" max="2" width="23.6640625" customWidth="1"/>
  </cols>
  <sheetData>
    <row r="1" spans="1:4" ht="16.2" thickBot="1">
      <c r="A1" s="214"/>
      <c r="B1" s="213" t="s">
        <v>119</v>
      </c>
      <c r="C1" s="214"/>
      <c r="D1" s="203"/>
    </row>
    <row r="2" spans="1:4" ht="15.6">
      <c r="A2" s="211">
        <v>1</v>
      </c>
      <c r="B2" s="204" t="s">
        <v>120</v>
      </c>
      <c r="C2" s="197"/>
      <c r="D2" s="199"/>
    </row>
    <row r="3" spans="1:4" ht="15.6">
      <c r="A3" s="212">
        <v>2</v>
      </c>
      <c r="B3" s="205" t="s">
        <v>32</v>
      </c>
      <c r="C3" s="198"/>
      <c r="D3" s="200"/>
    </row>
    <row r="4" spans="1:4" ht="15.6">
      <c r="A4" s="212">
        <v>3</v>
      </c>
      <c r="B4" s="204" t="s">
        <v>111</v>
      </c>
      <c r="C4" s="198"/>
      <c r="D4" s="200"/>
    </row>
    <row r="5" spans="1:4" ht="15.6">
      <c r="A5" s="212">
        <v>4</v>
      </c>
      <c r="B5" s="204" t="s">
        <v>48</v>
      </c>
      <c r="C5" s="198"/>
      <c r="D5" s="200"/>
    </row>
    <row r="6" spans="1:4" ht="15.6">
      <c r="A6" s="212">
        <v>5</v>
      </c>
      <c r="B6" s="204" t="s">
        <v>115</v>
      </c>
      <c r="C6" s="198"/>
      <c r="D6" s="201"/>
    </row>
    <row r="7" spans="1:4" ht="15.6">
      <c r="A7" s="212">
        <v>6</v>
      </c>
      <c r="B7" s="204" t="s">
        <v>31</v>
      </c>
      <c r="C7" s="198"/>
      <c r="D7" s="202"/>
    </row>
    <row r="8" spans="1:4" ht="15.6">
      <c r="A8" s="212">
        <v>7</v>
      </c>
      <c r="B8" s="206" t="s">
        <v>121</v>
      </c>
      <c r="C8" s="198"/>
      <c r="D8" s="201"/>
    </row>
    <row r="9" spans="1:4" ht="15.6">
      <c r="A9" s="212">
        <v>8</v>
      </c>
      <c r="B9" s="206" t="s">
        <v>113</v>
      </c>
      <c r="C9" s="198"/>
      <c r="D9" s="201"/>
    </row>
    <row r="10" spans="1:4" ht="15.6">
      <c r="A10" s="212">
        <v>9</v>
      </c>
      <c r="B10" s="205" t="s">
        <v>34</v>
      </c>
      <c r="C10" s="198"/>
      <c r="D10" s="200"/>
    </row>
    <row r="11" spans="1:4" ht="15.6">
      <c r="A11" s="212">
        <v>10</v>
      </c>
      <c r="B11" s="206" t="s">
        <v>90</v>
      </c>
      <c r="C11" s="198"/>
      <c r="D11" s="200"/>
    </row>
    <row r="12" spans="1:4" ht="15.6">
      <c r="A12" s="212">
        <v>11</v>
      </c>
      <c r="B12" s="207" t="s">
        <v>29</v>
      </c>
      <c r="C12" s="198"/>
      <c r="D12" s="200"/>
    </row>
    <row r="13" spans="1:4" ht="15.6">
      <c r="A13" s="212">
        <v>12</v>
      </c>
      <c r="B13" s="205" t="s">
        <v>52</v>
      </c>
      <c r="C13" s="198"/>
      <c r="D13" s="200"/>
    </row>
    <row r="14" spans="1:4" ht="15.6">
      <c r="A14" s="212">
        <v>13</v>
      </c>
      <c r="B14" s="206" t="s">
        <v>92</v>
      </c>
      <c r="C14" s="198"/>
      <c r="D14" s="200"/>
    </row>
    <row r="15" spans="1:4" ht="15.6">
      <c r="A15" s="212">
        <v>14</v>
      </c>
      <c r="B15" s="206" t="s">
        <v>91</v>
      </c>
      <c r="C15" s="198"/>
      <c r="D15" s="200"/>
    </row>
    <row r="16" spans="1:4" ht="15.6">
      <c r="A16" s="212">
        <v>15</v>
      </c>
      <c r="B16" s="206" t="s">
        <v>117</v>
      </c>
      <c r="C16" s="198"/>
      <c r="D16" s="200"/>
    </row>
    <row r="17" spans="1:4" ht="15.6">
      <c r="A17" s="212">
        <v>16</v>
      </c>
      <c r="B17" s="206" t="s">
        <v>47</v>
      </c>
      <c r="C17" s="198"/>
      <c r="D17" s="200"/>
    </row>
    <row r="18" spans="1:4" ht="15.6">
      <c r="A18" s="212"/>
      <c r="B18" s="206"/>
      <c r="C18" s="198"/>
      <c r="D18" s="186"/>
    </row>
    <row r="19" spans="1:4" ht="15.6">
      <c r="A19" s="212"/>
      <c r="B19" s="208"/>
      <c r="C19" s="198"/>
      <c r="D19" s="186"/>
    </row>
    <row r="20" spans="1:4" ht="15.6">
      <c r="A20" s="212"/>
      <c r="B20" s="208"/>
      <c r="C20" s="198"/>
      <c r="D20" s="186"/>
    </row>
    <row r="21" spans="1:4" ht="15.6">
      <c r="A21" s="212"/>
      <c r="B21" s="208"/>
      <c r="C21" s="198"/>
      <c r="D21" s="186"/>
    </row>
    <row r="22" spans="1:4" ht="16.2" thickBot="1">
      <c r="A22" s="210"/>
      <c r="B22" s="209"/>
      <c r="C22" s="192"/>
      <c r="D22" s="193"/>
    </row>
    <row r="23" spans="1:4" ht="15">
      <c r="C23" s="196">
        <f>SUM(C1:C22)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78"/>
  <sheetViews>
    <sheetView view="pageBreakPreview" topLeftCell="A4" zoomScaleNormal="100" zoomScaleSheetLayoutView="100" workbookViewId="0">
      <selection activeCell="E14" sqref="E14"/>
    </sheetView>
  </sheetViews>
  <sheetFormatPr defaultRowHeight="13.2"/>
  <cols>
    <col min="2" max="2" width="21.5546875" customWidth="1"/>
  </cols>
  <sheetData>
    <row r="1" spans="1:12" ht="21">
      <c r="A1" s="319" t="s">
        <v>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</row>
    <row r="2" spans="1:12" ht="28.8">
      <c r="A2" s="320" t="s">
        <v>71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2" ht="21">
      <c r="A3" s="321" t="s">
        <v>9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</row>
    <row r="4" spans="1:12" ht="21.6" thickBot="1">
      <c r="A4" s="318" t="s">
        <v>10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22"/>
    </row>
    <row r="5" spans="1:12" ht="31.8" thickBot="1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2" t="s">
        <v>15</v>
      </c>
      <c r="L5" s="4"/>
    </row>
    <row r="6" spans="1:12" ht="15.6">
      <c r="A6" s="89">
        <v>1</v>
      </c>
      <c r="B6" s="84" t="s">
        <v>49</v>
      </c>
      <c r="C6" s="58">
        <v>220</v>
      </c>
      <c r="D6" s="58">
        <v>123</v>
      </c>
      <c r="E6" s="58">
        <v>188</v>
      </c>
      <c r="F6" s="58">
        <v>157</v>
      </c>
      <c r="G6" s="58">
        <v>169</v>
      </c>
      <c r="H6" s="58">
        <v>162</v>
      </c>
      <c r="I6" s="58">
        <v>30</v>
      </c>
      <c r="J6" s="85">
        <f t="shared" ref="J6:J15" si="0">SUM(C6:I6)</f>
        <v>1049</v>
      </c>
      <c r="K6" s="86">
        <f t="shared" ref="K6:K15" si="1">J6/6</f>
        <v>174.83333333333334</v>
      </c>
      <c r="L6" s="11"/>
    </row>
    <row r="7" spans="1:12" ht="15.6">
      <c r="A7" s="90">
        <v>2</v>
      </c>
      <c r="B7" s="24" t="s">
        <v>40</v>
      </c>
      <c r="C7" s="25">
        <v>162</v>
      </c>
      <c r="D7" s="25">
        <v>176</v>
      </c>
      <c r="E7" s="25">
        <v>181</v>
      </c>
      <c r="F7" s="25">
        <v>187</v>
      </c>
      <c r="G7" s="25">
        <v>158</v>
      </c>
      <c r="H7" s="25">
        <v>160</v>
      </c>
      <c r="I7" s="25"/>
      <c r="J7" s="27">
        <f t="shared" si="0"/>
        <v>1024</v>
      </c>
      <c r="K7" s="47">
        <f t="shared" si="1"/>
        <v>170.66666666666666</v>
      </c>
      <c r="L7" s="11"/>
    </row>
    <row r="8" spans="1:12" ht="16.2" thickBot="1">
      <c r="A8" s="17">
        <v>3</v>
      </c>
      <c r="B8" s="18" t="s">
        <v>74</v>
      </c>
      <c r="C8" s="19">
        <v>135</v>
      </c>
      <c r="D8" s="19">
        <v>207</v>
      </c>
      <c r="E8" s="19">
        <v>172</v>
      </c>
      <c r="F8" s="20">
        <v>189</v>
      </c>
      <c r="G8" s="19">
        <v>179</v>
      </c>
      <c r="H8" s="19">
        <v>171</v>
      </c>
      <c r="I8" s="19">
        <v>-48</v>
      </c>
      <c r="J8" s="21">
        <f t="shared" si="0"/>
        <v>1005</v>
      </c>
      <c r="K8" s="22">
        <f t="shared" si="1"/>
        <v>167.5</v>
      </c>
      <c r="L8" s="11"/>
    </row>
    <row r="9" spans="1:12" ht="15.6">
      <c r="A9" s="23">
        <v>4</v>
      </c>
      <c r="B9" s="24" t="s">
        <v>28</v>
      </c>
      <c r="C9" s="25">
        <v>175</v>
      </c>
      <c r="D9" s="25">
        <v>172</v>
      </c>
      <c r="E9" s="25">
        <v>180</v>
      </c>
      <c r="F9" s="26">
        <v>155</v>
      </c>
      <c r="G9" s="25">
        <v>144</v>
      </c>
      <c r="H9" s="25">
        <v>173</v>
      </c>
      <c r="I9" s="25"/>
      <c r="J9" s="27">
        <f t="shared" si="0"/>
        <v>999</v>
      </c>
      <c r="K9" s="28">
        <f t="shared" si="1"/>
        <v>166.5</v>
      </c>
      <c r="L9" s="11"/>
    </row>
    <row r="10" spans="1:12" ht="15.6">
      <c r="A10" s="23">
        <v>5</v>
      </c>
      <c r="B10" s="24" t="s">
        <v>30</v>
      </c>
      <c r="C10" s="25">
        <v>160</v>
      </c>
      <c r="D10" s="25">
        <v>180</v>
      </c>
      <c r="E10" s="25">
        <v>167</v>
      </c>
      <c r="F10" s="26">
        <v>200</v>
      </c>
      <c r="G10" s="25">
        <v>187</v>
      </c>
      <c r="H10" s="25">
        <v>138</v>
      </c>
      <c r="I10" s="25"/>
      <c r="J10" s="27">
        <f t="shared" si="0"/>
        <v>1032</v>
      </c>
      <c r="K10" s="28">
        <f t="shared" si="1"/>
        <v>172</v>
      </c>
      <c r="L10" s="11"/>
    </row>
    <row r="11" spans="1:12" ht="15.6">
      <c r="A11" s="23">
        <v>6</v>
      </c>
      <c r="B11" s="24" t="s">
        <v>47</v>
      </c>
      <c r="C11" s="25">
        <v>141</v>
      </c>
      <c r="D11" s="25">
        <v>130</v>
      </c>
      <c r="E11" s="25">
        <v>145</v>
      </c>
      <c r="F11" s="26">
        <v>182</v>
      </c>
      <c r="G11" s="25">
        <v>197</v>
      </c>
      <c r="H11" s="25">
        <v>183</v>
      </c>
      <c r="I11" s="25"/>
      <c r="J11" s="27">
        <f t="shared" si="0"/>
        <v>978</v>
      </c>
      <c r="K11" s="28">
        <f t="shared" si="1"/>
        <v>163</v>
      </c>
      <c r="L11" s="11"/>
    </row>
    <row r="12" spans="1:12" ht="15.6">
      <c r="A12" s="23">
        <v>7</v>
      </c>
      <c r="B12" s="24" t="s">
        <v>46</v>
      </c>
      <c r="C12" s="25">
        <v>145</v>
      </c>
      <c r="D12" s="25">
        <v>200</v>
      </c>
      <c r="E12" s="25">
        <v>155</v>
      </c>
      <c r="F12" s="26">
        <v>158</v>
      </c>
      <c r="G12" s="25">
        <v>128</v>
      </c>
      <c r="H12" s="25">
        <v>187</v>
      </c>
      <c r="I12" s="25"/>
      <c r="J12" s="27">
        <f t="shared" si="0"/>
        <v>973</v>
      </c>
      <c r="K12" s="28">
        <f t="shared" si="1"/>
        <v>162.16666666666666</v>
      </c>
      <c r="L12" s="11"/>
    </row>
    <row r="13" spans="1:12" ht="15.6">
      <c r="A13" s="87">
        <v>8</v>
      </c>
      <c r="B13" s="12" t="s">
        <v>48</v>
      </c>
      <c r="C13" s="13">
        <v>158</v>
      </c>
      <c r="D13" s="13">
        <v>133</v>
      </c>
      <c r="E13" s="13">
        <v>197</v>
      </c>
      <c r="F13" s="14">
        <v>114</v>
      </c>
      <c r="G13" s="13">
        <v>173</v>
      </c>
      <c r="H13" s="13">
        <v>119</v>
      </c>
      <c r="I13" s="13"/>
      <c r="J13" s="15">
        <f t="shared" si="0"/>
        <v>894</v>
      </c>
      <c r="K13" s="37">
        <f t="shared" si="1"/>
        <v>149</v>
      </c>
      <c r="L13" s="11"/>
    </row>
    <row r="14" spans="1:12" ht="15.6">
      <c r="A14" s="38">
        <v>9</v>
      </c>
      <c r="B14" s="33" t="s">
        <v>25</v>
      </c>
      <c r="C14" s="34">
        <v>201</v>
      </c>
      <c r="D14" s="34">
        <v>155</v>
      </c>
      <c r="E14" s="34">
        <v>129</v>
      </c>
      <c r="F14" s="35">
        <v>104</v>
      </c>
      <c r="G14" s="34">
        <v>134</v>
      </c>
      <c r="H14" s="34">
        <v>142</v>
      </c>
      <c r="I14" s="34"/>
      <c r="J14" s="36">
        <f t="shared" si="0"/>
        <v>865</v>
      </c>
      <c r="K14" s="39">
        <f t="shared" si="1"/>
        <v>144.16666666666666</v>
      </c>
      <c r="L14" s="11"/>
    </row>
    <row r="15" spans="1:12" ht="15.6">
      <c r="A15" s="38">
        <v>10</v>
      </c>
      <c r="B15" s="33" t="s">
        <v>53</v>
      </c>
      <c r="C15" s="34">
        <v>135</v>
      </c>
      <c r="D15" s="34">
        <v>124</v>
      </c>
      <c r="E15" s="34">
        <v>119</v>
      </c>
      <c r="F15" s="35">
        <v>96</v>
      </c>
      <c r="G15" s="34">
        <v>155</v>
      </c>
      <c r="H15" s="34">
        <v>146</v>
      </c>
      <c r="I15" s="34"/>
      <c r="J15" s="36">
        <f t="shared" si="0"/>
        <v>775</v>
      </c>
      <c r="K15" s="37">
        <f t="shared" si="1"/>
        <v>129.16666666666666</v>
      </c>
      <c r="L15" s="11"/>
    </row>
    <row r="16" spans="1:12" ht="21.6" thickBot="1">
      <c r="A16" s="318" t="s">
        <v>16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8"/>
      <c r="L16" s="318"/>
    </row>
    <row r="17" spans="1:12" ht="31.8" thickBot="1">
      <c r="A17" s="1" t="s">
        <v>11</v>
      </c>
      <c r="B17" s="41" t="s">
        <v>12</v>
      </c>
      <c r="C17" s="41" t="s">
        <v>1</v>
      </c>
      <c r="D17" s="41" t="s">
        <v>2</v>
      </c>
      <c r="E17" s="41" t="s">
        <v>3</v>
      </c>
      <c r="F17" s="41" t="s">
        <v>4</v>
      </c>
      <c r="G17" s="41" t="s">
        <v>5</v>
      </c>
      <c r="H17" s="41" t="s">
        <v>6</v>
      </c>
      <c r="I17" s="41" t="s">
        <v>13</v>
      </c>
      <c r="J17" s="41" t="s">
        <v>14</v>
      </c>
      <c r="K17" s="55" t="s">
        <v>15</v>
      </c>
      <c r="L17" s="44"/>
    </row>
    <row r="18" spans="1:12" ht="15.6">
      <c r="A18" s="5">
        <v>1</v>
      </c>
      <c r="B18" s="6" t="s">
        <v>34</v>
      </c>
      <c r="C18" s="7">
        <v>172</v>
      </c>
      <c r="D18" s="7">
        <v>99</v>
      </c>
      <c r="E18" s="8">
        <v>165</v>
      </c>
      <c r="F18" s="8">
        <v>144</v>
      </c>
      <c r="G18" s="7">
        <v>142</v>
      </c>
      <c r="H18" s="7">
        <v>186</v>
      </c>
      <c r="I18" s="7"/>
      <c r="J18" s="9">
        <f t="shared" ref="J18:J25" si="2">SUM(C18:I18)</f>
        <v>908</v>
      </c>
      <c r="K18" s="45">
        <f t="shared" ref="K18:K25" si="3">J18/6</f>
        <v>151.33333333333334</v>
      </c>
      <c r="L18" s="44"/>
    </row>
    <row r="19" spans="1:12" ht="15.6">
      <c r="A19" s="92">
        <v>2</v>
      </c>
      <c r="B19" s="48" t="s">
        <v>26</v>
      </c>
      <c r="C19" s="35">
        <v>159</v>
      </c>
      <c r="D19" s="35">
        <v>153</v>
      </c>
      <c r="E19" s="35">
        <v>152</v>
      </c>
      <c r="F19" s="35">
        <v>156</v>
      </c>
      <c r="G19" s="35">
        <v>167</v>
      </c>
      <c r="H19" s="35">
        <v>136</v>
      </c>
      <c r="I19" s="34">
        <v>-30</v>
      </c>
      <c r="J19" s="15">
        <f t="shared" si="2"/>
        <v>893</v>
      </c>
      <c r="K19" s="16">
        <f t="shared" si="3"/>
        <v>148.83333333333334</v>
      </c>
      <c r="L19" s="44"/>
    </row>
    <row r="20" spans="1:12" ht="16.2" thickBot="1">
      <c r="A20" s="17">
        <v>3</v>
      </c>
      <c r="B20" s="18" t="s">
        <v>33</v>
      </c>
      <c r="C20" s="51">
        <v>145</v>
      </c>
      <c r="D20" s="51">
        <v>121</v>
      </c>
      <c r="E20" s="51">
        <v>178</v>
      </c>
      <c r="F20" s="68">
        <v>131</v>
      </c>
      <c r="G20" s="51">
        <v>179</v>
      </c>
      <c r="H20" s="51">
        <v>134</v>
      </c>
      <c r="I20" s="51">
        <v>-30</v>
      </c>
      <c r="J20" s="52">
        <f t="shared" si="2"/>
        <v>858</v>
      </c>
      <c r="K20" s="53">
        <f t="shared" si="3"/>
        <v>143</v>
      </c>
      <c r="L20" s="44"/>
    </row>
    <row r="21" spans="1:12" ht="15.6">
      <c r="A21" s="91">
        <v>4</v>
      </c>
      <c r="B21" s="6" t="s">
        <v>29</v>
      </c>
      <c r="C21" s="7">
        <v>133</v>
      </c>
      <c r="D21" s="7">
        <v>139</v>
      </c>
      <c r="E21" s="8">
        <v>161</v>
      </c>
      <c r="F21" s="8">
        <v>111</v>
      </c>
      <c r="G21" s="7">
        <v>140</v>
      </c>
      <c r="H21" s="7">
        <v>120</v>
      </c>
      <c r="I21" s="7">
        <v>-30</v>
      </c>
      <c r="J21" s="9">
        <f t="shared" si="2"/>
        <v>774</v>
      </c>
      <c r="K21" s="10">
        <f t="shared" si="3"/>
        <v>129</v>
      </c>
      <c r="L21" s="44"/>
    </row>
    <row r="22" spans="1:12" ht="15.6">
      <c r="A22" s="87">
        <v>5</v>
      </c>
      <c r="B22" s="12" t="s">
        <v>32</v>
      </c>
      <c r="C22" s="13">
        <v>132</v>
      </c>
      <c r="D22" s="13">
        <v>126</v>
      </c>
      <c r="E22" s="13">
        <v>132</v>
      </c>
      <c r="F22" s="13">
        <v>102</v>
      </c>
      <c r="G22" s="13">
        <v>150</v>
      </c>
      <c r="H22" s="13">
        <v>129</v>
      </c>
      <c r="I22" s="13"/>
      <c r="J22" s="15">
        <f t="shared" si="2"/>
        <v>771</v>
      </c>
      <c r="K22" s="37">
        <f t="shared" si="3"/>
        <v>128.5</v>
      </c>
      <c r="L22" s="44"/>
    </row>
    <row r="23" spans="1:12" ht="15.6">
      <c r="A23" s="38">
        <v>6</v>
      </c>
      <c r="B23" s="29" t="s">
        <v>31</v>
      </c>
      <c r="C23" s="34">
        <v>120</v>
      </c>
      <c r="D23" s="34">
        <v>133</v>
      </c>
      <c r="E23" s="35">
        <v>150</v>
      </c>
      <c r="F23" s="35">
        <v>132</v>
      </c>
      <c r="G23" s="34">
        <v>113</v>
      </c>
      <c r="H23" s="34">
        <v>121</v>
      </c>
      <c r="I23" s="34"/>
      <c r="J23" s="88">
        <f t="shared" si="2"/>
        <v>769</v>
      </c>
      <c r="K23" s="39">
        <f t="shared" si="3"/>
        <v>128.16666666666666</v>
      </c>
      <c r="L23" s="44"/>
    </row>
    <row r="24" spans="1:12" ht="15.6">
      <c r="A24" s="38">
        <v>7</v>
      </c>
      <c r="B24" s="29" t="s">
        <v>35</v>
      </c>
      <c r="C24" s="30">
        <v>104</v>
      </c>
      <c r="D24" s="30">
        <v>114</v>
      </c>
      <c r="E24" s="30">
        <v>110</v>
      </c>
      <c r="F24" s="65">
        <v>101</v>
      </c>
      <c r="G24" s="30">
        <v>81</v>
      </c>
      <c r="H24" s="30">
        <v>94</v>
      </c>
      <c r="I24" s="30"/>
      <c r="J24" s="31">
        <f t="shared" si="2"/>
        <v>604</v>
      </c>
      <c r="K24" s="32">
        <f t="shared" si="3"/>
        <v>100.66666666666667</v>
      </c>
      <c r="L24" s="44"/>
    </row>
    <row r="25" spans="1:12" ht="16.2" thickBot="1">
      <c r="A25" s="93">
        <v>8</v>
      </c>
      <c r="B25" s="111" t="s">
        <v>56</v>
      </c>
      <c r="C25" s="68">
        <v>76</v>
      </c>
      <c r="D25" s="68">
        <v>72</v>
      </c>
      <c r="E25" s="68">
        <v>87</v>
      </c>
      <c r="F25" s="68">
        <v>117</v>
      </c>
      <c r="G25" s="68">
        <v>110</v>
      </c>
      <c r="H25" s="68">
        <v>92</v>
      </c>
      <c r="I25" s="51"/>
      <c r="J25" s="52">
        <f t="shared" si="2"/>
        <v>554</v>
      </c>
      <c r="K25" s="53">
        <f t="shared" si="3"/>
        <v>92.333333333333329</v>
      </c>
      <c r="L25" s="44"/>
    </row>
    <row r="26" spans="1:12" ht="21.6" thickBot="1">
      <c r="A26" s="11"/>
      <c r="B26" s="54"/>
      <c r="C26" s="54"/>
      <c r="D26" s="343" t="s">
        <v>17</v>
      </c>
      <c r="E26" s="343"/>
      <c r="F26" s="343"/>
      <c r="G26" s="343"/>
      <c r="H26" s="343"/>
      <c r="I26" s="343"/>
      <c r="J26" s="54"/>
      <c r="K26" s="54"/>
      <c r="L26" s="54"/>
    </row>
    <row r="27" spans="1:12" ht="31.8" thickBot="1">
      <c r="A27" s="1" t="s">
        <v>11</v>
      </c>
      <c r="B27" s="41" t="s">
        <v>12</v>
      </c>
      <c r="C27" s="41" t="s">
        <v>1</v>
      </c>
      <c r="D27" s="41" t="s">
        <v>2</v>
      </c>
      <c r="E27" s="41" t="s">
        <v>3</v>
      </c>
      <c r="F27" s="41" t="s">
        <v>4</v>
      </c>
      <c r="G27" s="41" t="s">
        <v>5</v>
      </c>
      <c r="H27" s="41" t="s">
        <v>6</v>
      </c>
      <c r="I27" s="41" t="s">
        <v>7</v>
      </c>
      <c r="J27" s="41" t="s">
        <v>14</v>
      </c>
      <c r="K27" s="41" t="s">
        <v>15</v>
      </c>
      <c r="L27" s="55" t="s">
        <v>18</v>
      </c>
    </row>
    <row r="28" spans="1:12" ht="15.6">
      <c r="A28" s="344">
        <v>1</v>
      </c>
      <c r="B28" s="60" t="s">
        <v>29</v>
      </c>
      <c r="C28" s="7">
        <v>133</v>
      </c>
      <c r="D28" s="7">
        <v>139</v>
      </c>
      <c r="E28" s="8">
        <v>161</v>
      </c>
      <c r="F28" s="8">
        <v>111</v>
      </c>
      <c r="G28" s="7">
        <v>140</v>
      </c>
      <c r="H28" s="7">
        <v>120</v>
      </c>
      <c r="I28" s="96">
        <v>60</v>
      </c>
      <c r="J28" s="58">
        <f t="shared" ref="J28:J43" si="4">SUM(C28:I28)</f>
        <v>864</v>
      </c>
      <c r="K28" s="59">
        <f t="shared" ref="K28:K43" si="5">J28/6</f>
        <v>144</v>
      </c>
      <c r="L28" s="346">
        <f>SUM(J28:J29)</f>
        <v>1888</v>
      </c>
    </row>
    <row r="29" spans="1:12" ht="15.6">
      <c r="A29" s="345"/>
      <c r="B29" s="63" t="s">
        <v>40</v>
      </c>
      <c r="C29" s="25">
        <v>162</v>
      </c>
      <c r="D29" s="25">
        <v>176</v>
      </c>
      <c r="E29" s="25">
        <v>181</v>
      </c>
      <c r="F29" s="25">
        <v>187</v>
      </c>
      <c r="G29" s="25">
        <v>158</v>
      </c>
      <c r="H29" s="25">
        <v>160</v>
      </c>
      <c r="I29" s="96"/>
      <c r="J29" s="25">
        <f t="shared" si="4"/>
        <v>1024</v>
      </c>
      <c r="K29" s="62">
        <f t="shared" si="5"/>
        <v>170.66666666666666</v>
      </c>
      <c r="L29" s="327"/>
    </row>
    <row r="30" spans="1:12" ht="15.6">
      <c r="A30" s="324">
        <v>2</v>
      </c>
      <c r="B30" s="102" t="s">
        <v>26</v>
      </c>
      <c r="C30" s="35">
        <v>159</v>
      </c>
      <c r="D30" s="35">
        <v>153</v>
      </c>
      <c r="E30" s="35">
        <v>152</v>
      </c>
      <c r="F30" s="35">
        <v>156</v>
      </c>
      <c r="G30" s="35">
        <v>167</v>
      </c>
      <c r="H30" s="35">
        <v>136</v>
      </c>
      <c r="I30" s="104">
        <v>60</v>
      </c>
      <c r="J30" s="25">
        <f t="shared" si="4"/>
        <v>983</v>
      </c>
      <c r="K30" s="97">
        <f t="shared" si="5"/>
        <v>163.83333333333334</v>
      </c>
      <c r="L30" s="326">
        <f>SUM(J30:J31)</f>
        <v>1982</v>
      </c>
    </row>
    <row r="31" spans="1:12" ht="15.6">
      <c r="A31" s="345"/>
      <c r="B31" s="29" t="s">
        <v>28</v>
      </c>
      <c r="C31" s="25">
        <v>175</v>
      </c>
      <c r="D31" s="25">
        <v>172</v>
      </c>
      <c r="E31" s="25">
        <v>180</v>
      </c>
      <c r="F31" s="26">
        <v>155</v>
      </c>
      <c r="G31" s="25">
        <v>144</v>
      </c>
      <c r="H31" s="25">
        <v>173</v>
      </c>
      <c r="I31" s="104"/>
      <c r="J31" s="30">
        <f t="shared" si="4"/>
        <v>999</v>
      </c>
      <c r="K31" s="97">
        <f t="shared" si="5"/>
        <v>166.5</v>
      </c>
      <c r="L31" s="327"/>
    </row>
    <row r="32" spans="1:12" ht="15.6">
      <c r="A32" s="324">
        <v>3</v>
      </c>
      <c r="B32" s="108" t="s">
        <v>32</v>
      </c>
      <c r="C32" s="13">
        <v>132</v>
      </c>
      <c r="D32" s="13">
        <v>126</v>
      </c>
      <c r="E32" s="13">
        <v>132</v>
      </c>
      <c r="F32" s="13">
        <v>102</v>
      </c>
      <c r="G32" s="13">
        <v>150</v>
      </c>
      <c r="H32" s="13">
        <v>129</v>
      </c>
      <c r="I32" s="107">
        <v>60</v>
      </c>
      <c r="J32" s="30">
        <f t="shared" si="4"/>
        <v>831</v>
      </c>
      <c r="K32" s="66">
        <f t="shared" si="5"/>
        <v>138.5</v>
      </c>
      <c r="L32" s="327">
        <f>SUM(J32:J33)</f>
        <v>1884</v>
      </c>
    </row>
    <row r="33" spans="1:12" ht="16.2" thickBot="1">
      <c r="A33" s="328"/>
      <c r="B33" s="49" t="s">
        <v>36</v>
      </c>
      <c r="C33" s="19">
        <v>135</v>
      </c>
      <c r="D33" s="19">
        <v>207</v>
      </c>
      <c r="E33" s="19">
        <v>172</v>
      </c>
      <c r="F33" s="20">
        <v>189</v>
      </c>
      <c r="G33" s="19">
        <v>179</v>
      </c>
      <c r="H33" s="19">
        <v>171</v>
      </c>
      <c r="I33" s="100"/>
      <c r="J33" s="51">
        <f t="shared" si="4"/>
        <v>1053</v>
      </c>
      <c r="K33" s="69">
        <f t="shared" si="5"/>
        <v>175.5</v>
      </c>
      <c r="L33" s="329"/>
    </row>
    <row r="34" spans="1:12" ht="15.6">
      <c r="A34" s="331">
        <v>4</v>
      </c>
      <c r="B34" s="60" t="s">
        <v>33</v>
      </c>
      <c r="C34" s="122">
        <v>145</v>
      </c>
      <c r="D34" s="122">
        <v>121</v>
      </c>
      <c r="E34" s="122">
        <v>178</v>
      </c>
      <c r="F34" s="123">
        <v>131</v>
      </c>
      <c r="G34" s="122">
        <v>179</v>
      </c>
      <c r="H34" s="122">
        <v>134</v>
      </c>
      <c r="I34" s="26">
        <v>60</v>
      </c>
      <c r="J34" s="25">
        <f t="shared" si="4"/>
        <v>948</v>
      </c>
      <c r="K34" s="105">
        <f t="shared" si="5"/>
        <v>158</v>
      </c>
      <c r="L34" s="326">
        <f>SUM(J34:J35)</f>
        <v>1980</v>
      </c>
    </row>
    <row r="35" spans="1:12" ht="15.6">
      <c r="A35" s="332"/>
      <c r="B35" s="63" t="s">
        <v>30</v>
      </c>
      <c r="C35" s="30">
        <v>160</v>
      </c>
      <c r="D35" s="30">
        <v>180</v>
      </c>
      <c r="E35" s="30">
        <v>167</v>
      </c>
      <c r="F35" s="65">
        <v>200</v>
      </c>
      <c r="G35" s="30">
        <v>187</v>
      </c>
      <c r="H35" s="30">
        <v>138</v>
      </c>
      <c r="I35" s="65"/>
      <c r="J35" s="25">
        <f t="shared" si="4"/>
        <v>1032</v>
      </c>
      <c r="K35" s="97">
        <f t="shared" si="5"/>
        <v>172</v>
      </c>
      <c r="L35" s="327"/>
    </row>
    <row r="36" spans="1:12" ht="15.6">
      <c r="A36" s="332">
        <v>5</v>
      </c>
      <c r="B36" s="109" t="s">
        <v>34</v>
      </c>
      <c r="C36" s="13">
        <v>172</v>
      </c>
      <c r="D36" s="13">
        <v>99</v>
      </c>
      <c r="E36" s="14">
        <v>165</v>
      </c>
      <c r="F36" s="14">
        <v>144</v>
      </c>
      <c r="G36" s="13">
        <v>142</v>
      </c>
      <c r="H36" s="13">
        <v>186</v>
      </c>
      <c r="I36" s="107">
        <v>60</v>
      </c>
      <c r="J36" s="25">
        <f t="shared" si="4"/>
        <v>968</v>
      </c>
      <c r="K36" s="105">
        <f t="shared" si="5"/>
        <v>161.33333333333334</v>
      </c>
      <c r="L36" s="326">
        <f>SUM(J36:J37)</f>
        <v>1946</v>
      </c>
    </row>
    <row r="37" spans="1:12" ht="15.6">
      <c r="A37" s="332"/>
      <c r="B37" s="63" t="s">
        <v>47</v>
      </c>
      <c r="C37" s="25">
        <v>141</v>
      </c>
      <c r="D37" s="25">
        <v>130</v>
      </c>
      <c r="E37" s="25">
        <v>145</v>
      </c>
      <c r="F37" s="26">
        <v>182</v>
      </c>
      <c r="G37" s="25">
        <v>197</v>
      </c>
      <c r="H37" s="25">
        <v>183</v>
      </c>
      <c r="I37" s="94"/>
      <c r="J37" s="30">
        <f t="shared" si="4"/>
        <v>978</v>
      </c>
      <c r="K37" s="97">
        <f t="shared" si="5"/>
        <v>163</v>
      </c>
      <c r="L37" s="327"/>
    </row>
    <row r="38" spans="1:12" ht="15.6">
      <c r="A38" s="332">
        <v>6</v>
      </c>
      <c r="B38" s="12" t="s">
        <v>31</v>
      </c>
      <c r="C38" s="34">
        <v>120</v>
      </c>
      <c r="D38" s="34">
        <v>133</v>
      </c>
      <c r="E38" s="35">
        <v>150</v>
      </c>
      <c r="F38" s="35">
        <v>132</v>
      </c>
      <c r="G38" s="34">
        <v>113</v>
      </c>
      <c r="H38" s="34">
        <v>121</v>
      </c>
      <c r="I38" s="14">
        <v>60</v>
      </c>
      <c r="J38" s="25">
        <f t="shared" si="4"/>
        <v>829</v>
      </c>
      <c r="K38" s="105">
        <f t="shared" si="5"/>
        <v>138.16666666666666</v>
      </c>
      <c r="L38" s="326">
        <f>SUM(J38:J39)</f>
        <v>1604</v>
      </c>
    </row>
    <row r="39" spans="1:12" ht="15.6">
      <c r="A39" s="332"/>
      <c r="B39" s="33" t="s">
        <v>53</v>
      </c>
      <c r="C39" s="34">
        <v>135</v>
      </c>
      <c r="D39" s="34">
        <v>124</v>
      </c>
      <c r="E39" s="34">
        <v>119</v>
      </c>
      <c r="F39" s="35">
        <v>96</v>
      </c>
      <c r="G39" s="34">
        <v>155</v>
      </c>
      <c r="H39" s="34">
        <v>146</v>
      </c>
      <c r="I39" s="35"/>
      <c r="J39" s="25">
        <f t="shared" si="4"/>
        <v>775</v>
      </c>
      <c r="K39" s="97">
        <f t="shared" si="5"/>
        <v>129.16666666666666</v>
      </c>
      <c r="L39" s="327"/>
    </row>
    <row r="40" spans="1:12" ht="15.6">
      <c r="A40" s="334">
        <v>7</v>
      </c>
      <c r="B40" s="12" t="s">
        <v>56</v>
      </c>
      <c r="C40" s="65">
        <v>76</v>
      </c>
      <c r="D40" s="65">
        <v>72</v>
      </c>
      <c r="E40" s="65">
        <v>87</v>
      </c>
      <c r="F40" s="65">
        <v>117</v>
      </c>
      <c r="G40" s="65">
        <v>110</v>
      </c>
      <c r="H40" s="65">
        <v>92</v>
      </c>
      <c r="I40" s="14">
        <v>60</v>
      </c>
      <c r="J40" s="25">
        <f t="shared" si="4"/>
        <v>614</v>
      </c>
      <c r="K40" s="97">
        <f t="shared" si="5"/>
        <v>102.33333333333333</v>
      </c>
      <c r="L40" s="326">
        <f>SUM(J40:J41)</f>
        <v>1633</v>
      </c>
    </row>
    <row r="41" spans="1:12" ht="15.6">
      <c r="A41" s="331"/>
      <c r="B41" s="12" t="s">
        <v>49</v>
      </c>
      <c r="C41" s="25">
        <v>220</v>
      </c>
      <c r="D41" s="25">
        <v>123</v>
      </c>
      <c r="E41" s="25">
        <v>188</v>
      </c>
      <c r="F41" s="25">
        <v>157</v>
      </c>
      <c r="G41" s="25">
        <v>169</v>
      </c>
      <c r="H41" s="25">
        <v>162</v>
      </c>
      <c r="I41" s="14"/>
      <c r="J41" s="25">
        <f t="shared" si="4"/>
        <v>1019</v>
      </c>
      <c r="K41" s="97">
        <f t="shared" si="5"/>
        <v>169.83333333333334</v>
      </c>
      <c r="L41" s="327"/>
    </row>
    <row r="42" spans="1:12" ht="15.6">
      <c r="A42" s="334">
        <v>8</v>
      </c>
      <c r="B42" s="60" t="s">
        <v>35</v>
      </c>
      <c r="C42" s="30">
        <v>104</v>
      </c>
      <c r="D42" s="30">
        <v>114</v>
      </c>
      <c r="E42" s="30">
        <v>110</v>
      </c>
      <c r="F42" s="65">
        <v>101</v>
      </c>
      <c r="G42" s="30">
        <v>81</v>
      </c>
      <c r="H42" s="30">
        <v>94</v>
      </c>
      <c r="I42" s="61">
        <v>60</v>
      </c>
      <c r="J42" s="25">
        <f t="shared" si="4"/>
        <v>664</v>
      </c>
      <c r="K42" s="70">
        <f t="shared" si="5"/>
        <v>110.66666666666667</v>
      </c>
      <c r="L42" s="326">
        <f>SUM(J42:J43)</f>
        <v>1558</v>
      </c>
    </row>
    <row r="43" spans="1:12" ht="15.6">
      <c r="A43" s="335"/>
      <c r="B43" s="60" t="s">
        <v>48</v>
      </c>
      <c r="C43" s="13">
        <v>158</v>
      </c>
      <c r="D43" s="13">
        <v>133</v>
      </c>
      <c r="E43" s="13">
        <v>197</v>
      </c>
      <c r="F43" s="14">
        <v>114</v>
      </c>
      <c r="G43" s="13">
        <v>173</v>
      </c>
      <c r="H43" s="13">
        <v>119</v>
      </c>
      <c r="I43" s="61"/>
      <c r="J43" s="25">
        <f t="shared" si="4"/>
        <v>894</v>
      </c>
      <c r="K43" s="70">
        <f t="shared" si="5"/>
        <v>149</v>
      </c>
      <c r="L43" s="327"/>
    </row>
    <row r="44" spans="1:12" ht="15.6">
      <c r="A44" s="350" t="s">
        <v>72</v>
      </c>
      <c r="B44" s="350"/>
      <c r="C44" s="350"/>
      <c r="D44" s="350"/>
      <c r="E44" s="350"/>
      <c r="F44" s="350"/>
      <c r="G44" s="350"/>
      <c r="H44" s="350"/>
      <c r="I44" s="350"/>
      <c r="J44" s="350"/>
      <c r="K44" s="350"/>
      <c r="L44" s="72"/>
    </row>
    <row r="45" spans="1:12" ht="15.6">
      <c r="A45" s="73" t="s">
        <v>0</v>
      </c>
      <c r="B45" s="74" t="s">
        <v>12</v>
      </c>
      <c r="C45" s="74" t="s">
        <v>19</v>
      </c>
      <c r="D45" s="74" t="s">
        <v>20</v>
      </c>
      <c r="E45" s="74" t="s">
        <v>21</v>
      </c>
      <c r="F45" s="74" t="s">
        <v>23</v>
      </c>
    </row>
    <row r="46" spans="1:12" ht="15.6">
      <c r="A46" s="112">
        <v>1</v>
      </c>
      <c r="B46" s="12" t="s">
        <v>47</v>
      </c>
      <c r="C46" s="112">
        <v>50</v>
      </c>
      <c r="D46" s="113">
        <v>60</v>
      </c>
      <c r="E46" s="113">
        <v>40</v>
      </c>
      <c r="F46" s="112">
        <f t="shared" ref="F46:F62" si="6">SUM(C46:E46)</f>
        <v>150</v>
      </c>
    </row>
    <row r="47" spans="1:12" ht="15.6">
      <c r="A47" s="75">
        <v>2</v>
      </c>
      <c r="B47" s="12" t="s">
        <v>25</v>
      </c>
      <c r="C47" s="75">
        <v>100</v>
      </c>
      <c r="D47" s="77">
        <v>20</v>
      </c>
      <c r="E47" s="75">
        <v>25</v>
      </c>
      <c r="F47" s="75">
        <f t="shared" si="6"/>
        <v>145</v>
      </c>
    </row>
    <row r="48" spans="1:12" ht="15.6">
      <c r="A48" s="75">
        <v>3</v>
      </c>
      <c r="B48" s="29" t="s">
        <v>36</v>
      </c>
      <c r="C48" s="75">
        <v>0</v>
      </c>
      <c r="D48" s="77">
        <v>80</v>
      </c>
      <c r="E48" s="76">
        <v>60</v>
      </c>
      <c r="F48" s="75">
        <f t="shared" si="6"/>
        <v>140</v>
      </c>
    </row>
    <row r="49" spans="1:11" ht="15.6">
      <c r="A49" s="75">
        <v>4</v>
      </c>
      <c r="B49" s="12" t="s">
        <v>46</v>
      </c>
      <c r="C49" s="76">
        <v>0</v>
      </c>
      <c r="D49" s="77">
        <v>100</v>
      </c>
      <c r="E49" s="36">
        <v>35</v>
      </c>
      <c r="F49" s="75">
        <f t="shared" si="6"/>
        <v>135</v>
      </c>
    </row>
    <row r="50" spans="1:11" ht="15.6">
      <c r="A50" s="75">
        <v>5</v>
      </c>
      <c r="B50" s="24" t="s">
        <v>28</v>
      </c>
      <c r="C50" s="76">
        <v>40</v>
      </c>
      <c r="D50" s="77">
        <v>40</v>
      </c>
      <c r="E50" s="76">
        <v>50</v>
      </c>
      <c r="F50" s="75">
        <f t="shared" si="6"/>
        <v>130</v>
      </c>
    </row>
    <row r="51" spans="1:11" ht="15.6">
      <c r="A51" s="75">
        <v>6</v>
      </c>
      <c r="B51" s="29" t="s">
        <v>30</v>
      </c>
      <c r="C51" s="76">
        <v>60</v>
      </c>
      <c r="D51" s="77">
        <v>25</v>
      </c>
      <c r="E51" s="75">
        <v>45</v>
      </c>
      <c r="F51" s="75">
        <f t="shared" si="6"/>
        <v>130</v>
      </c>
    </row>
    <row r="52" spans="1:11" ht="15.6">
      <c r="A52" s="75">
        <v>7</v>
      </c>
      <c r="B52" s="33" t="s">
        <v>40</v>
      </c>
      <c r="C52" s="75">
        <v>45</v>
      </c>
      <c r="D52" s="77">
        <v>0</v>
      </c>
      <c r="E52" s="75">
        <v>80</v>
      </c>
      <c r="F52" s="75">
        <f t="shared" si="6"/>
        <v>125</v>
      </c>
    </row>
    <row r="53" spans="1:11" ht="15.6">
      <c r="A53" s="75">
        <v>8</v>
      </c>
      <c r="B53" s="33" t="s">
        <v>48</v>
      </c>
      <c r="C53" s="75">
        <v>30</v>
      </c>
      <c r="D53" s="77">
        <v>45</v>
      </c>
      <c r="E53" s="75">
        <v>30</v>
      </c>
      <c r="F53" s="75">
        <f t="shared" si="6"/>
        <v>105</v>
      </c>
    </row>
    <row r="54" spans="1:11" ht="15.6">
      <c r="A54" s="75">
        <v>9</v>
      </c>
      <c r="B54" s="33" t="s">
        <v>49</v>
      </c>
      <c r="C54" s="75">
        <v>0</v>
      </c>
      <c r="D54" s="77">
        <v>0</v>
      </c>
      <c r="E54" s="76">
        <v>100</v>
      </c>
      <c r="F54" s="75">
        <f t="shared" si="6"/>
        <v>100</v>
      </c>
    </row>
    <row r="55" spans="1:11" ht="15.6">
      <c r="A55" s="75">
        <v>10</v>
      </c>
      <c r="B55" s="33" t="s">
        <v>27</v>
      </c>
      <c r="C55" s="75">
        <v>80</v>
      </c>
      <c r="D55" s="77">
        <v>10</v>
      </c>
      <c r="E55" s="75">
        <v>0</v>
      </c>
      <c r="F55" s="75">
        <f t="shared" si="6"/>
        <v>90</v>
      </c>
    </row>
    <row r="56" spans="1:11" ht="15.6">
      <c r="A56" s="75">
        <v>11</v>
      </c>
      <c r="B56" s="33" t="s">
        <v>51</v>
      </c>
      <c r="C56" s="75">
        <v>0</v>
      </c>
      <c r="D56" s="77">
        <v>50</v>
      </c>
      <c r="E56" s="75">
        <v>0</v>
      </c>
      <c r="F56" s="75">
        <f t="shared" si="6"/>
        <v>50</v>
      </c>
    </row>
    <row r="57" spans="1:11" ht="15.6">
      <c r="A57" s="75">
        <v>12</v>
      </c>
      <c r="B57" s="33" t="s">
        <v>52</v>
      </c>
      <c r="C57" s="76">
        <v>35</v>
      </c>
      <c r="D57" s="77">
        <v>15</v>
      </c>
      <c r="E57" s="75">
        <v>0</v>
      </c>
      <c r="F57" s="75">
        <f t="shared" si="6"/>
        <v>50</v>
      </c>
    </row>
    <row r="58" spans="1:11" ht="15.6">
      <c r="A58" s="75">
        <v>13</v>
      </c>
      <c r="B58" s="33" t="s">
        <v>53</v>
      </c>
      <c r="C58" s="75">
        <v>20</v>
      </c>
      <c r="D58" s="77">
        <v>0</v>
      </c>
      <c r="E58" s="75">
        <v>20</v>
      </c>
      <c r="F58" s="75">
        <f t="shared" si="6"/>
        <v>40</v>
      </c>
    </row>
    <row r="59" spans="1:11" ht="15.6">
      <c r="A59" s="75">
        <v>14</v>
      </c>
      <c r="B59" s="33" t="s">
        <v>50</v>
      </c>
      <c r="C59" s="75">
        <v>0</v>
      </c>
      <c r="D59" s="77">
        <v>30</v>
      </c>
      <c r="E59" s="75">
        <v>0</v>
      </c>
      <c r="F59" s="75">
        <f t="shared" si="6"/>
        <v>30</v>
      </c>
    </row>
    <row r="60" spans="1:11" ht="15.6">
      <c r="A60" s="75">
        <v>15</v>
      </c>
      <c r="B60" s="33" t="s">
        <v>55</v>
      </c>
      <c r="C60" s="75">
        <v>25</v>
      </c>
      <c r="D60" s="77">
        <v>0</v>
      </c>
      <c r="E60" s="75">
        <v>0</v>
      </c>
      <c r="F60" s="75">
        <f t="shared" si="6"/>
        <v>25</v>
      </c>
    </row>
    <row r="61" spans="1:11" ht="15.6">
      <c r="A61" s="75">
        <v>16</v>
      </c>
      <c r="B61" s="33" t="s">
        <v>43</v>
      </c>
      <c r="C61" s="75">
        <v>0</v>
      </c>
      <c r="D61" s="77">
        <v>0</v>
      </c>
      <c r="E61" s="75">
        <v>0</v>
      </c>
      <c r="F61" s="75">
        <f t="shared" si="6"/>
        <v>0</v>
      </c>
    </row>
    <row r="62" spans="1:11" ht="15.6">
      <c r="A62" s="75">
        <v>17</v>
      </c>
      <c r="B62" s="33" t="s">
        <v>54</v>
      </c>
      <c r="C62" s="75">
        <v>0</v>
      </c>
      <c r="D62" s="77">
        <v>0</v>
      </c>
      <c r="E62" s="75">
        <v>0</v>
      </c>
      <c r="F62" s="75">
        <f t="shared" si="6"/>
        <v>0</v>
      </c>
    </row>
    <row r="63" spans="1:11" ht="15.6">
      <c r="A63" s="347" t="s">
        <v>73</v>
      </c>
      <c r="B63" s="347"/>
      <c r="C63" s="347"/>
      <c r="D63" s="347"/>
      <c r="E63" s="348"/>
      <c r="F63" s="348"/>
      <c r="G63" s="349"/>
      <c r="H63" s="349"/>
      <c r="I63" s="349"/>
      <c r="J63" s="349"/>
      <c r="K63" s="80"/>
    </row>
    <row r="64" spans="1:11" ht="15.6">
      <c r="A64" s="73" t="s">
        <v>0</v>
      </c>
      <c r="B64" s="74" t="s">
        <v>12</v>
      </c>
      <c r="C64" s="74" t="s">
        <v>19</v>
      </c>
      <c r="D64" s="74" t="s">
        <v>20</v>
      </c>
      <c r="E64" s="74" t="s">
        <v>21</v>
      </c>
      <c r="F64" s="74" t="s">
        <v>23</v>
      </c>
    </row>
    <row r="65" spans="1:6" ht="15.6">
      <c r="A65" s="75">
        <v>1</v>
      </c>
      <c r="B65" s="108" t="s">
        <v>29</v>
      </c>
      <c r="C65" s="81">
        <v>80</v>
      </c>
      <c r="D65" s="77">
        <v>60</v>
      </c>
      <c r="E65" s="77">
        <v>100</v>
      </c>
      <c r="F65" s="77">
        <f t="shared" ref="F65:F78" si="7">SUM(C65:E65)</f>
        <v>240</v>
      </c>
    </row>
    <row r="66" spans="1:6" ht="15.6">
      <c r="A66" s="75">
        <v>2</v>
      </c>
      <c r="B66" s="33" t="s">
        <v>26</v>
      </c>
      <c r="C66" s="81">
        <v>45</v>
      </c>
      <c r="D66" s="77">
        <v>100</v>
      </c>
      <c r="E66" s="77">
        <v>60</v>
      </c>
      <c r="F66" s="77">
        <f t="shared" si="7"/>
        <v>205</v>
      </c>
    </row>
    <row r="67" spans="1:6" ht="15.6">
      <c r="A67" s="75">
        <v>3</v>
      </c>
      <c r="B67" s="33" t="s">
        <v>31</v>
      </c>
      <c r="C67" s="81">
        <v>100</v>
      </c>
      <c r="D67" s="77">
        <v>0</v>
      </c>
      <c r="E67" s="77">
        <v>80</v>
      </c>
      <c r="F67" s="77">
        <f t="shared" si="7"/>
        <v>180</v>
      </c>
    </row>
    <row r="68" spans="1:6" ht="15.6">
      <c r="A68" s="75">
        <v>4</v>
      </c>
      <c r="B68" s="12" t="s">
        <v>32</v>
      </c>
      <c r="C68" s="81">
        <v>35</v>
      </c>
      <c r="D68" s="77">
        <v>80</v>
      </c>
      <c r="E68" s="77">
        <v>50</v>
      </c>
      <c r="F68" s="77">
        <f t="shared" si="7"/>
        <v>165</v>
      </c>
    </row>
    <row r="69" spans="1:6" ht="15.6">
      <c r="A69" s="75">
        <v>5</v>
      </c>
      <c r="B69" s="115" t="s">
        <v>33</v>
      </c>
      <c r="C69" s="81">
        <v>50</v>
      </c>
      <c r="D69" s="77">
        <v>50</v>
      </c>
      <c r="E69" s="77">
        <v>45</v>
      </c>
      <c r="F69" s="77">
        <f t="shared" si="7"/>
        <v>145</v>
      </c>
    </row>
    <row r="70" spans="1:6" ht="15.6">
      <c r="A70" s="75">
        <v>6</v>
      </c>
      <c r="B70" s="33" t="s">
        <v>34</v>
      </c>
      <c r="C70" s="81">
        <v>60</v>
      </c>
      <c r="D70" s="77">
        <v>40</v>
      </c>
      <c r="E70" s="77">
        <v>40</v>
      </c>
      <c r="F70" s="77">
        <f t="shared" si="7"/>
        <v>140</v>
      </c>
    </row>
    <row r="71" spans="1:6" ht="15.6">
      <c r="A71" s="75">
        <v>7</v>
      </c>
      <c r="B71" s="33" t="s">
        <v>57</v>
      </c>
      <c r="C71" s="81">
        <v>40</v>
      </c>
      <c r="D71" s="77">
        <v>45</v>
      </c>
      <c r="E71" s="77">
        <v>0</v>
      </c>
      <c r="F71" s="77">
        <f t="shared" si="7"/>
        <v>85</v>
      </c>
    </row>
    <row r="72" spans="1:6" ht="15.6">
      <c r="A72" s="75">
        <v>8</v>
      </c>
      <c r="B72" s="33" t="s">
        <v>58</v>
      </c>
      <c r="C72" s="76">
        <v>30</v>
      </c>
      <c r="D72" s="77">
        <v>30</v>
      </c>
      <c r="E72" s="77">
        <v>0</v>
      </c>
      <c r="F72" s="77">
        <f t="shared" si="7"/>
        <v>60</v>
      </c>
    </row>
    <row r="73" spans="1:6" ht="15.6">
      <c r="A73" s="75">
        <v>9</v>
      </c>
      <c r="B73" s="12" t="s">
        <v>59</v>
      </c>
      <c r="C73" s="76">
        <v>25</v>
      </c>
      <c r="D73" s="77">
        <v>35</v>
      </c>
      <c r="E73" s="77">
        <v>0</v>
      </c>
      <c r="F73" s="77">
        <f t="shared" si="7"/>
        <v>60</v>
      </c>
    </row>
    <row r="74" spans="1:6" ht="15.6">
      <c r="A74" s="75">
        <v>10</v>
      </c>
      <c r="B74" s="24" t="s">
        <v>35</v>
      </c>
      <c r="C74" s="81">
        <v>0</v>
      </c>
      <c r="D74" s="77">
        <v>20</v>
      </c>
      <c r="E74" s="77">
        <v>35</v>
      </c>
      <c r="F74" s="77">
        <f t="shared" si="7"/>
        <v>55</v>
      </c>
    </row>
    <row r="75" spans="1:6" ht="15.6">
      <c r="A75" s="75">
        <v>11</v>
      </c>
      <c r="B75" s="12" t="s">
        <v>56</v>
      </c>
      <c r="C75" s="76">
        <v>0</v>
      </c>
      <c r="D75" s="77">
        <v>15</v>
      </c>
      <c r="E75" s="77">
        <v>30</v>
      </c>
      <c r="F75" s="77">
        <f t="shared" si="7"/>
        <v>45</v>
      </c>
    </row>
    <row r="76" spans="1:6" ht="15.6">
      <c r="A76" s="75">
        <v>12</v>
      </c>
      <c r="B76" s="24" t="s">
        <v>41</v>
      </c>
      <c r="C76" s="76">
        <v>0</v>
      </c>
      <c r="D76" s="77">
        <v>25</v>
      </c>
      <c r="E76" s="77">
        <v>0</v>
      </c>
      <c r="F76" s="77">
        <f t="shared" si="7"/>
        <v>25</v>
      </c>
    </row>
    <row r="77" spans="1:6" ht="15.6">
      <c r="A77" s="75">
        <v>13</v>
      </c>
      <c r="B77" s="33" t="s">
        <v>60</v>
      </c>
      <c r="C77" s="75">
        <v>20</v>
      </c>
      <c r="D77" s="77">
        <v>0</v>
      </c>
      <c r="E77" s="77">
        <v>0</v>
      </c>
      <c r="F77" s="77">
        <f t="shared" si="7"/>
        <v>20</v>
      </c>
    </row>
    <row r="78" spans="1:6" ht="15.6">
      <c r="A78" s="75">
        <v>14</v>
      </c>
      <c r="B78" s="12" t="s">
        <v>61</v>
      </c>
      <c r="C78" s="75">
        <v>15</v>
      </c>
      <c r="D78" s="77">
        <v>0</v>
      </c>
      <c r="E78" s="77">
        <v>0</v>
      </c>
      <c r="F78" s="77">
        <f t="shared" si="7"/>
        <v>15</v>
      </c>
    </row>
  </sheetData>
  <sortState xmlns:xlrd2="http://schemas.microsoft.com/office/spreadsheetml/2017/richdata2" ref="A65:F78">
    <sortCondition descending="1" ref="F65:F78"/>
  </sortState>
  <mergeCells count="24">
    <mergeCell ref="A63:J63"/>
    <mergeCell ref="A34:A35"/>
    <mergeCell ref="L34:L35"/>
    <mergeCell ref="A36:A37"/>
    <mergeCell ref="L36:L37"/>
    <mergeCell ref="A38:A39"/>
    <mergeCell ref="L38:L39"/>
    <mergeCell ref="A40:A41"/>
    <mergeCell ref="L40:L41"/>
    <mergeCell ref="A42:A43"/>
    <mergeCell ref="L42:L43"/>
    <mergeCell ref="A44:K44"/>
    <mergeCell ref="A28:A29"/>
    <mergeCell ref="L28:L29"/>
    <mergeCell ref="A30:A31"/>
    <mergeCell ref="L30:L31"/>
    <mergeCell ref="A32:A33"/>
    <mergeCell ref="L32:L33"/>
    <mergeCell ref="D26:I26"/>
    <mergeCell ref="A1:L1"/>
    <mergeCell ref="A2:L2"/>
    <mergeCell ref="A3:L3"/>
    <mergeCell ref="A4:L4"/>
    <mergeCell ref="A16:L16"/>
  </mergeCells>
  <pageMargins left="0.7" right="0.7" top="0.75" bottom="0.75" header="0.3" footer="0.3"/>
  <pageSetup paperSize="9"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78"/>
  <sheetViews>
    <sheetView view="pageBreakPreview" zoomScaleNormal="100" zoomScaleSheetLayoutView="100" workbookViewId="0">
      <selection activeCell="D19" sqref="D19"/>
    </sheetView>
  </sheetViews>
  <sheetFormatPr defaultRowHeight="13.2"/>
  <cols>
    <col min="2" max="2" width="21.6640625" customWidth="1"/>
  </cols>
  <sheetData>
    <row r="1" spans="1:12" ht="21">
      <c r="A1" s="319" t="s">
        <v>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</row>
    <row r="2" spans="1:12" ht="28.8">
      <c r="A2" s="320" t="s">
        <v>68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2" ht="21">
      <c r="A3" s="321" t="s">
        <v>9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</row>
    <row r="4" spans="1:12" ht="21.6" thickBot="1">
      <c r="A4" s="318" t="s">
        <v>10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22"/>
    </row>
    <row r="5" spans="1:12" ht="31.8" thickBot="1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2" t="s">
        <v>15</v>
      </c>
      <c r="L5" s="4"/>
    </row>
    <row r="6" spans="1:12" ht="15.6">
      <c r="A6" s="89">
        <v>1</v>
      </c>
      <c r="B6" s="84" t="s">
        <v>45</v>
      </c>
      <c r="C6" s="58">
        <v>170</v>
      </c>
      <c r="D6" s="58">
        <v>169</v>
      </c>
      <c r="E6" s="58">
        <v>189</v>
      </c>
      <c r="F6" s="58">
        <v>202</v>
      </c>
      <c r="G6" s="58">
        <v>192</v>
      </c>
      <c r="H6" s="58">
        <v>177</v>
      </c>
      <c r="I6" s="58"/>
      <c r="J6" s="85">
        <f t="shared" ref="J6:J15" si="0">SUM(C6:I6)</f>
        <v>1099</v>
      </c>
      <c r="K6" s="86">
        <f t="shared" ref="K6:K15" si="1">J6/6</f>
        <v>183.16666666666666</v>
      </c>
      <c r="L6" s="11"/>
    </row>
    <row r="7" spans="1:12" ht="15.6">
      <c r="A7" s="90">
        <v>2</v>
      </c>
      <c r="B7" s="24" t="s">
        <v>40</v>
      </c>
      <c r="C7" s="25">
        <v>215</v>
      </c>
      <c r="D7" s="25">
        <v>170</v>
      </c>
      <c r="E7" s="25">
        <v>161</v>
      </c>
      <c r="F7" s="25">
        <v>149</v>
      </c>
      <c r="G7" s="25">
        <v>162</v>
      </c>
      <c r="H7" s="25">
        <v>185</v>
      </c>
      <c r="I7" s="25"/>
      <c r="J7" s="27">
        <f t="shared" si="0"/>
        <v>1042</v>
      </c>
      <c r="K7" s="47">
        <f t="shared" si="1"/>
        <v>173.66666666666666</v>
      </c>
      <c r="L7" s="11"/>
    </row>
    <row r="8" spans="1:12" ht="16.2" thickBot="1">
      <c r="A8" s="17">
        <v>3</v>
      </c>
      <c r="B8" s="18" t="s">
        <v>49</v>
      </c>
      <c r="C8" s="19">
        <v>178</v>
      </c>
      <c r="D8" s="19">
        <v>140</v>
      </c>
      <c r="E8" s="19">
        <v>191</v>
      </c>
      <c r="F8" s="20">
        <v>157</v>
      </c>
      <c r="G8" s="19">
        <v>217</v>
      </c>
      <c r="H8" s="19">
        <v>144</v>
      </c>
      <c r="I8" s="19"/>
      <c r="J8" s="21">
        <f t="shared" si="0"/>
        <v>1027</v>
      </c>
      <c r="K8" s="22">
        <f t="shared" si="1"/>
        <v>171.16666666666666</v>
      </c>
      <c r="L8" s="11"/>
    </row>
    <row r="9" spans="1:12" ht="15.6">
      <c r="A9" s="23">
        <v>4</v>
      </c>
      <c r="B9" s="24" t="s">
        <v>47</v>
      </c>
      <c r="C9" s="25">
        <v>158</v>
      </c>
      <c r="D9" s="25">
        <v>153</v>
      </c>
      <c r="E9" s="25">
        <v>182</v>
      </c>
      <c r="F9" s="26">
        <v>141</v>
      </c>
      <c r="G9" s="25">
        <v>189</v>
      </c>
      <c r="H9" s="25">
        <v>163</v>
      </c>
      <c r="I9" s="25"/>
      <c r="J9" s="27">
        <f t="shared" si="0"/>
        <v>986</v>
      </c>
      <c r="K9" s="28">
        <f t="shared" si="1"/>
        <v>164.33333333333334</v>
      </c>
      <c r="L9" s="11"/>
    </row>
    <row r="10" spans="1:12" ht="15.6">
      <c r="A10" s="23">
        <v>5</v>
      </c>
      <c r="B10" s="24" t="s">
        <v>28</v>
      </c>
      <c r="C10" s="25">
        <v>147</v>
      </c>
      <c r="D10" s="25">
        <v>191</v>
      </c>
      <c r="E10" s="25">
        <v>170</v>
      </c>
      <c r="F10" s="26">
        <v>135</v>
      </c>
      <c r="G10" s="25">
        <v>169</v>
      </c>
      <c r="H10" s="25">
        <v>172</v>
      </c>
      <c r="I10" s="25"/>
      <c r="J10" s="27">
        <f t="shared" si="0"/>
        <v>984</v>
      </c>
      <c r="K10" s="28">
        <f t="shared" si="1"/>
        <v>164</v>
      </c>
      <c r="L10" s="11"/>
    </row>
    <row r="11" spans="1:12" ht="15.6">
      <c r="A11" s="23">
        <v>6</v>
      </c>
      <c r="B11" s="24" t="s">
        <v>25</v>
      </c>
      <c r="C11" s="25">
        <v>153</v>
      </c>
      <c r="D11" s="25">
        <v>157</v>
      </c>
      <c r="E11" s="25">
        <v>194</v>
      </c>
      <c r="F11" s="26">
        <v>153</v>
      </c>
      <c r="G11" s="25">
        <v>147</v>
      </c>
      <c r="H11" s="25">
        <v>119</v>
      </c>
      <c r="I11" s="25"/>
      <c r="J11" s="27">
        <f t="shared" si="0"/>
        <v>923</v>
      </c>
      <c r="K11" s="28">
        <f t="shared" si="1"/>
        <v>153.83333333333334</v>
      </c>
      <c r="L11" s="11"/>
    </row>
    <row r="12" spans="1:12" ht="15.6">
      <c r="A12" s="23">
        <v>7</v>
      </c>
      <c r="B12" s="24" t="s">
        <v>50</v>
      </c>
      <c r="C12" s="25">
        <v>168</v>
      </c>
      <c r="D12" s="25">
        <v>161</v>
      </c>
      <c r="E12" s="25">
        <v>156</v>
      </c>
      <c r="F12" s="26">
        <v>105</v>
      </c>
      <c r="G12" s="25">
        <v>147</v>
      </c>
      <c r="H12" s="25">
        <v>149</v>
      </c>
      <c r="I12" s="25"/>
      <c r="J12" s="27">
        <f t="shared" si="0"/>
        <v>886</v>
      </c>
      <c r="K12" s="28">
        <f t="shared" si="1"/>
        <v>147.66666666666666</v>
      </c>
      <c r="L12" s="11"/>
    </row>
    <row r="13" spans="1:12" ht="15.6">
      <c r="A13" s="87">
        <v>8</v>
      </c>
      <c r="B13" s="12" t="s">
        <v>48</v>
      </c>
      <c r="C13" s="13">
        <v>164</v>
      </c>
      <c r="D13" s="13">
        <v>159</v>
      </c>
      <c r="E13" s="13">
        <v>149</v>
      </c>
      <c r="F13" s="14">
        <v>105</v>
      </c>
      <c r="G13" s="13">
        <v>127</v>
      </c>
      <c r="H13" s="13">
        <v>161</v>
      </c>
      <c r="I13" s="13"/>
      <c r="J13" s="15">
        <f t="shared" si="0"/>
        <v>865</v>
      </c>
      <c r="K13" s="37">
        <f t="shared" si="1"/>
        <v>144.16666666666666</v>
      </c>
      <c r="L13" s="11"/>
    </row>
    <row r="14" spans="1:12" ht="15.6">
      <c r="A14" s="38">
        <v>9</v>
      </c>
      <c r="B14" s="33" t="s">
        <v>46</v>
      </c>
      <c r="C14" s="34">
        <v>129</v>
      </c>
      <c r="D14" s="34">
        <v>157</v>
      </c>
      <c r="E14" s="34">
        <v>120</v>
      </c>
      <c r="F14" s="35">
        <v>166</v>
      </c>
      <c r="G14" s="34">
        <v>137</v>
      </c>
      <c r="H14" s="34">
        <v>146</v>
      </c>
      <c r="I14" s="34"/>
      <c r="J14" s="36">
        <f t="shared" si="0"/>
        <v>855</v>
      </c>
      <c r="K14" s="39">
        <f t="shared" si="1"/>
        <v>142.5</v>
      </c>
      <c r="L14" s="11"/>
    </row>
    <row r="15" spans="1:12" ht="15.6">
      <c r="A15" s="38">
        <v>10</v>
      </c>
      <c r="B15" s="33" t="s">
        <v>51</v>
      </c>
      <c r="C15" s="34">
        <v>141</v>
      </c>
      <c r="D15" s="34">
        <v>113</v>
      </c>
      <c r="E15" s="34">
        <v>121</v>
      </c>
      <c r="F15" s="35">
        <v>149</v>
      </c>
      <c r="G15" s="34">
        <v>155</v>
      </c>
      <c r="H15" s="34">
        <v>155</v>
      </c>
      <c r="I15" s="34"/>
      <c r="J15" s="36">
        <f t="shared" si="0"/>
        <v>834</v>
      </c>
      <c r="K15" s="37">
        <f t="shared" si="1"/>
        <v>139</v>
      </c>
      <c r="L15" s="11"/>
    </row>
    <row r="16" spans="1:12" ht="21.6" thickBot="1">
      <c r="A16" s="318" t="s">
        <v>16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8"/>
      <c r="L16" s="318"/>
    </row>
    <row r="17" spans="1:12" ht="31.8" thickBot="1">
      <c r="A17" s="1" t="s">
        <v>11</v>
      </c>
      <c r="B17" s="41" t="s">
        <v>12</v>
      </c>
      <c r="C17" s="41" t="s">
        <v>1</v>
      </c>
      <c r="D17" s="41" t="s">
        <v>2</v>
      </c>
      <c r="E17" s="41" t="s">
        <v>3</v>
      </c>
      <c r="F17" s="41" t="s">
        <v>4</v>
      </c>
      <c r="G17" s="41" t="s">
        <v>5</v>
      </c>
      <c r="H17" s="41" t="s">
        <v>6</v>
      </c>
      <c r="I17" s="41" t="s">
        <v>13</v>
      </c>
      <c r="J17" s="41" t="s">
        <v>14</v>
      </c>
      <c r="K17" s="55" t="s">
        <v>15</v>
      </c>
      <c r="L17" s="44"/>
    </row>
    <row r="18" spans="1:12" ht="15.6">
      <c r="A18" s="5">
        <v>1</v>
      </c>
      <c r="B18" s="6" t="s">
        <v>34</v>
      </c>
      <c r="C18" s="7">
        <v>136</v>
      </c>
      <c r="D18" s="7">
        <v>147</v>
      </c>
      <c r="E18" s="8">
        <v>166</v>
      </c>
      <c r="F18" s="8">
        <v>149</v>
      </c>
      <c r="G18" s="7">
        <v>150</v>
      </c>
      <c r="H18" s="7">
        <v>159</v>
      </c>
      <c r="I18" s="7"/>
      <c r="J18" s="9">
        <f t="shared" ref="J18:J25" si="2">SUM(C18:I18)</f>
        <v>907</v>
      </c>
      <c r="K18" s="45">
        <f t="shared" ref="K18:K25" si="3">J18/6</f>
        <v>151.16666666666666</v>
      </c>
      <c r="L18" s="44"/>
    </row>
    <row r="19" spans="1:12" ht="15.6">
      <c r="A19" s="92">
        <v>2</v>
      </c>
      <c r="B19" s="48" t="s">
        <v>26</v>
      </c>
      <c r="C19" s="35">
        <v>148</v>
      </c>
      <c r="D19" s="35">
        <v>170</v>
      </c>
      <c r="E19" s="35">
        <v>120</v>
      </c>
      <c r="F19" s="35">
        <v>156</v>
      </c>
      <c r="G19" s="35">
        <v>156</v>
      </c>
      <c r="H19" s="35">
        <v>175</v>
      </c>
      <c r="I19" s="34">
        <v>-30</v>
      </c>
      <c r="J19" s="15">
        <f t="shared" si="2"/>
        <v>895</v>
      </c>
      <c r="K19" s="16">
        <f t="shared" si="3"/>
        <v>149.16666666666666</v>
      </c>
      <c r="L19" s="44"/>
    </row>
    <row r="20" spans="1:12" ht="16.2" thickBot="1">
      <c r="A20" s="17">
        <v>3</v>
      </c>
      <c r="B20" s="18" t="s">
        <v>33</v>
      </c>
      <c r="C20" s="51">
        <v>136</v>
      </c>
      <c r="D20" s="51">
        <v>122</v>
      </c>
      <c r="E20" s="51">
        <v>107</v>
      </c>
      <c r="F20" s="68">
        <v>149</v>
      </c>
      <c r="G20" s="51">
        <v>152</v>
      </c>
      <c r="H20" s="51">
        <v>149</v>
      </c>
      <c r="I20" s="51"/>
      <c r="J20" s="52">
        <f t="shared" si="2"/>
        <v>815</v>
      </c>
      <c r="K20" s="53">
        <f t="shared" si="3"/>
        <v>135.83333333333334</v>
      </c>
      <c r="L20" s="44"/>
    </row>
    <row r="21" spans="1:12" ht="15.6">
      <c r="A21" s="91">
        <v>4</v>
      </c>
      <c r="B21" s="6" t="s">
        <v>29</v>
      </c>
      <c r="C21" s="7">
        <v>129</v>
      </c>
      <c r="D21" s="7">
        <v>123</v>
      </c>
      <c r="E21" s="8">
        <v>149</v>
      </c>
      <c r="F21" s="8">
        <v>159</v>
      </c>
      <c r="G21" s="7">
        <v>143</v>
      </c>
      <c r="H21" s="7">
        <v>112</v>
      </c>
      <c r="I21" s="7"/>
      <c r="J21" s="9">
        <f t="shared" si="2"/>
        <v>815</v>
      </c>
      <c r="K21" s="10">
        <f t="shared" si="3"/>
        <v>135.83333333333334</v>
      </c>
      <c r="L21" s="44"/>
    </row>
    <row r="22" spans="1:12" ht="15.6">
      <c r="A22" s="87">
        <v>5</v>
      </c>
      <c r="B22" s="12" t="s">
        <v>32</v>
      </c>
      <c r="C22" s="13">
        <v>146</v>
      </c>
      <c r="D22" s="13">
        <v>128</v>
      </c>
      <c r="E22" s="13">
        <v>138</v>
      </c>
      <c r="F22" s="13">
        <v>143</v>
      </c>
      <c r="G22" s="13">
        <v>142</v>
      </c>
      <c r="H22" s="13">
        <v>137</v>
      </c>
      <c r="I22" s="13">
        <v>-30</v>
      </c>
      <c r="J22" s="15">
        <f t="shared" si="2"/>
        <v>804</v>
      </c>
      <c r="K22" s="37">
        <f t="shared" si="3"/>
        <v>134</v>
      </c>
      <c r="L22" s="44"/>
    </row>
    <row r="23" spans="1:12" ht="15.6">
      <c r="A23" s="38">
        <v>6</v>
      </c>
      <c r="B23" s="29" t="s">
        <v>31</v>
      </c>
      <c r="C23" s="34">
        <v>135</v>
      </c>
      <c r="D23" s="34">
        <v>139</v>
      </c>
      <c r="E23" s="35">
        <v>146</v>
      </c>
      <c r="F23" s="35">
        <v>116</v>
      </c>
      <c r="G23" s="34">
        <v>131</v>
      </c>
      <c r="H23" s="34">
        <v>128</v>
      </c>
      <c r="I23" s="34">
        <v>-30</v>
      </c>
      <c r="J23" s="88">
        <f t="shared" si="2"/>
        <v>765</v>
      </c>
      <c r="K23" s="39">
        <f t="shared" si="3"/>
        <v>127.5</v>
      </c>
      <c r="L23" s="44"/>
    </row>
    <row r="24" spans="1:12" ht="15.6">
      <c r="A24" s="38">
        <v>7</v>
      </c>
      <c r="B24" s="29" t="s">
        <v>35</v>
      </c>
      <c r="C24" s="30">
        <v>117</v>
      </c>
      <c r="D24" s="30">
        <v>120</v>
      </c>
      <c r="E24" s="30">
        <v>115</v>
      </c>
      <c r="F24" s="65">
        <v>91</v>
      </c>
      <c r="G24" s="30">
        <v>120</v>
      </c>
      <c r="H24" s="30">
        <v>184</v>
      </c>
      <c r="I24" s="30"/>
      <c r="J24" s="31">
        <f t="shared" si="2"/>
        <v>747</v>
      </c>
      <c r="K24" s="32">
        <f t="shared" si="3"/>
        <v>124.5</v>
      </c>
      <c r="L24" s="44"/>
    </row>
    <row r="25" spans="1:12" ht="16.2" thickBot="1">
      <c r="A25" s="93">
        <v>8</v>
      </c>
      <c r="B25" s="111" t="s">
        <v>56</v>
      </c>
      <c r="C25" s="68">
        <v>102</v>
      </c>
      <c r="D25" s="68">
        <v>93</v>
      </c>
      <c r="E25" s="68">
        <v>56</v>
      </c>
      <c r="F25" s="68">
        <v>107</v>
      </c>
      <c r="G25" s="68">
        <v>89</v>
      </c>
      <c r="H25" s="68">
        <v>115</v>
      </c>
      <c r="I25" s="51"/>
      <c r="J25" s="52">
        <f t="shared" si="2"/>
        <v>562</v>
      </c>
      <c r="K25" s="53">
        <f t="shared" si="3"/>
        <v>93.666666666666671</v>
      </c>
      <c r="L25" s="44"/>
    </row>
    <row r="26" spans="1:12" ht="21.6" thickBot="1">
      <c r="A26" s="11"/>
      <c r="B26" s="54"/>
      <c r="C26" s="54"/>
      <c r="D26" s="343" t="s">
        <v>17</v>
      </c>
      <c r="E26" s="343"/>
      <c r="F26" s="343"/>
      <c r="G26" s="343"/>
      <c r="H26" s="343"/>
      <c r="I26" s="343"/>
      <c r="J26" s="54"/>
      <c r="K26" s="54"/>
      <c r="L26" s="54"/>
    </row>
    <row r="27" spans="1:12" ht="31.8" thickBot="1">
      <c r="A27" s="1" t="s">
        <v>11</v>
      </c>
      <c r="B27" s="41" t="s">
        <v>12</v>
      </c>
      <c r="C27" s="41" t="s">
        <v>1</v>
      </c>
      <c r="D27" s="41" t="s">
        <v>2</v>
      </c>
      <c r="E27" s="41" t="s">
        <v>3</v>
      </c>
      <c r="F27" s="41" t="s">
        <v>4</v>
      </c>
      <c r="G27" s="41" t="s">
        <v>5</v>
      </c>
      <c r="H27" s="41" t="s">
        <v>6</v>
      </c>
      <c r="I27" s="41" t="s">
        <v>7</v>
      </c>
      <c r="J27" s="41" t="s">
        <v>14</v>
      </c>
      <c r="K27" s="41" t="s">
        <v>15</v>
      </c>
      <c r="L27" s="55" t="s">
        <v>18</v>
      </c>
    </row>
    <row r="28" spans="1:12" ht="15.6">
      <c r="A28" s="344">
        <v>1</v>
      </c>
      <c r="B28" s="60" t="s">
        <v>26</v>
      </c>
      <c r="C28" s="94">
        <v>148</v>
      </c>
      <c r="D28" s="94">
        <v>170</v>
      </c>
      <c r="E28" s="94">
        <v>120</v>
      </c>
      <c r="F28" s="94">
        <v>156</v>
      </c>
      <c r="G28" s="95">
        <v>156</v>
      </c>
      <c r="H28" s="95">
        <v>175</v>
      </c>
      <c r="I28" s="96">
        <v>60</v>
      </c>
      <c r="J28" s="58">
        <f t="shared" ref="J28:J43" si="4">SUM(C28:I28)</f>
        <v>985</v>
      </c>
      <c r="K28" s="59">
        <f t="shared" ref="K28:K43" si="5">J28/6</f>
        <v>164.16666666666666</v>
      </c>
      <c r="L28" s="346">
        <f>SUM(J28:J29)</f>
        <v>2012</v>
      </c>
    </row>
    <row r="29" spans="1:12" ht="15.6">
      <c r="A29" s="345"/>
      <c r="B29" s="63" t="s">
        <v>49</v>
      </c>
      <c r="C29" s="98">
        <v>178</v>
      </c>
      <c r="D29" s="98">
        <v>140</v>
      </c>
      <c r="E29" s="98">
        <v>191</v>
      </c>
      <c r="F29" s="98">
        <v>157</v>
      </c>
      <c r="G29" s="98">
        <v>217</v>
      </c>
      <c r="H29" s="98">
        <v>144</v>
      </c>
      <c r="I29" s="96"/>
      <c r="J29" s="25">
        <f t="shared" si="4"/>
        <v>1027</v>
      </c>
      <c r="K29" s="62">
        <f t="shared" si="5"/>
        <v>171.16666666666666</v>
      </c>
      <c r="L29" s="327"/>
    </row>
    <row r="30" spans="1:12" ht="15.6">
      <c r="A30" s="324">
        <v>2</v>
      </c>
      <c r="B30" s="102" t="s">
        <v>35</v>
      </c>
      <c r="C30" s="103">
        <v>117</v>
      </c>
      <c r="D30" s="103">
        <v>120</v>
      </c>
      <c r="E30" s="103">
        <v>115</v>
      </c>
      <c r="F30" s="103">
        <v>91</v>
      </c>
      <c r="G30" s="25">
        <v>120</v>
      </c>
      <c r="H30" s="25">
        <v>184</v>
      </c>
      <c r="I30" s="104">
        <v>60</v>
      </c>
      <c r="J30" s="25">
        <f t="shared" si="4"/>
        <v>807</v>
      </c>
      <c r="K30" s="97">
        <f t="shared" si="5"/>
        <v>134.5</v>
      </c>
      <c r="L30" s="326">
        <f>SUM(J30:J31)</f>
        <v>1906</v>
      </c>
    </row>
    <row r="31" spans="1:12" ht="15.6">
      <c r="A31" s="345"/>
      <c r="B31" s="29" t="s">
        <v>45</v>
      </c>
      <c r="C31" s="65">
        <v>170</v>
      </c>
      <c r="D31" s="65">
        <v>169</v>
      </c>
      <c r="E31" s="65">
        <v>189</v>
      </c>
      <c r="F31" s="65">
        <v>202</v>
      </c>
      <c r="G31" s="30">
        <v>192</v>
      </c>
      <c r="H31" s="30">
        <v>177</v>
      </c>
      <c r="I31" s="104"/>
      <c r="J31" s="30">
        <f t="shared" si="4"/>
        <v>1099</v>
      </c>
      <c r="K31" s="97">
        <f t="shared" si="5"/>
        <v>183.16666666666666</v>
      </c>
      <c r="L31" s="327"/>
    </row>
    <row r="32" spans="1:12" ht="15.6">
      <c r="A32" s="324">
        <v>3</v>
      </c>
      <c r="B32" s="108" t="s">
        <v>31</v>
      </c>
      <c r="C32" s="26">
        <v>135</v>
      </c>
      <c r="D32" s="26">
        <v>139</v>
      </c>
      <c r="E32" s="26">
        <v>146</v>
      </c>
      <c r="F32" s="26">
        <v>116</v>
      </c>
      <c r="G32" s="26">
        <v>131</v>
      </c>
      <c r="H32" s="30">
        <v>128</v>
      </c>
      <c r="I32" s="107">
        <v>60</v>
      </c>
      <c r="J32" s="30">
        <f t="shared" si="4"/>
        <v>855</v>
      </c>
      <c r="K32" s="66">
        <f t="shared" si="5"/>
        <v>142.5</v>
      </c>
      <c r="L32" s="327">
        <f>SUM(J32:J33)</f>
        <v>1897</v>
      </c>
    </row>
    <row r="33" spans="1:12" ht="16.2" thickBot="1">
      <c r="A33" s="328"/>
      <c r="B33" s="49" t="s">
        <v>40</v>
      </c>
      <c r="C33" s="68">
        <v>215</v>
      </c>
      <c r="D33" s="68">
        <v>170</v>
      </c>
      <c r="E33" s="68">
        <v>161</v>
      </c>
      <c r="F33" s="68">
        <v>149</v>
      </c>
      <c r="G33" s="51">
        <v>162</v>
      </c>
      <c r="H33" s="51">
        <v>185</v>
      </c>
      <c r="I33" s="100"/>
      <c r="J33" s="51">
        <f t="shared" si="4"/>
        <v>1042</v>
      </c>
      <c r="K33" s="69">
        <f t="shared" si="5"/>
        <v>173.66666666666666</v>
      </c>
      <c r="L33" s="329"/>
    </row>
    <row r="34" spans="1:12" ht="15.6">
      <c r="A34" s="331">
        <v>4</v>
      </c>
      <c r="B34" s="60" t="s">
        <v>32</v>
      </c>
      <c r="C34" s="107">
        <v>148</v>
      </c>
      <c r="D34" s="107">
        <v>128</v>
      </c>
      <c r="E34" s="107">
        <v>138</v>
      </c>
      <c r="F34" s="107">
        <v>143</v>
      </c>
      <c r="G34" s="110">
        <v>142</v>
      </c>
      <c r="H34" s="110">
        <v>137</v>
      </c>
      <c r="I34" s="26">
        <v>60</v>
      </c>
      <c r="J34" s="25">
        <f t="shared" si="4"/>
        <v>896</v>
      </c>
      <c r="K34" s="105">
        <f t="shared" si="5"/>
        <v>149.33333333333334</v>
      </c>
      <c r="L34" s="326">
        <f>SUM(J34:J35)</f>
        <v>1880</v>
      </c>
    </row>
    <row r="35" spans="1:12" ht="15.6">
      <c r="A35" s="332"/>
      <c r="B35" s="63" t="s">
        <v>28</v>
      </c>
      <c r="C35" s="94">
        <v>147</v>
      </c>
      <c r="D35" s="94">
        <v>191</v>
      </c>
      <c r="E35" s="94">
        <v>170</v>
      </c>
      <c r="F35" s="94">
        <v>135</v>
      </c>
      <c r="G35" s="99">
        <v>169</v>
      </c>
      <c r="H35" s="99">
        <v>172</v>
      </c>
      <c r="I35" s="65"/>
      <c r="J35" s="25">
        <f t="shared" si="4"/>
        <v>984</v>
      </c>
      <c r="K35" s="97">
        <f t="shared" si="5"/>
        <v>164</v>
      </c>
      <c r="L35" s="327"/>
    </row>
    <row r="36" spans="1:12" ht="15.6">
      <c r="A36" s="332">
        <v>5</v>
      </c>
      <c r="B36" s="109" t="s">
        <v>34</v>
      </c>
      <c r="C36" s="107">
        <v>126</v>
      </c>
      <c r="D36" s="107">
        <v>147</v>
      </c>
      <c r="E36" s="107">
        <v>166</v>
      </c>
      <c r="F36" s="107">
        <v>149</v>
      </c>
      <c r="G36" s="95">
        <v>150</v>
      </c>
      <c r="H36" s="95">
        <v>159</v>
      </c>
      <c r="I36" s="107">
        <v>60</v>
      </c>
      <c r="J36" s="25">
        <f t="shared" si="4"/>
        <v>957</v>
      </c>
      <c r="K36" s="105">
        <f t="shared" si="5"/>
        <v>159.5</v>
      </c>
      <c r="L36" s="326">
        <f>SUM(J36:J37)</f>
        <v>1791</v>
      </c>
    </row>
    <row r="37" spans="1:12" ht="15.6">
      <c r="A37" s="332"/>
      <c r="B37" s="63" t="s">
        <v>51</v>
      </c>
      <c r="C37" s="94">
        <v>141</v>
      </c>
      <c r="D37" s="94">
        <v>113</v>
      </c>
      <c r="E37" s="94">
        <v>121</v>
      </c>
      <c r="F37" s="94">
        <v>149</v>
      </c>
      <c r="G37" s="98">
        <v>155</v>
      </c>
      <c r="H37" s="98">
        <v>155</v>
      </c>
      <c r="I37" s="94"/>
      <c r="J37" s="30">
        <f t="shared" si="4"/>
        <v>834</v>
      </c>
      <c r="K37" s="97">
        <f t="shared" si="5"/>
        <v>139</v>
      </c>
      <c r="L37" s="327"/>
    </row>
    <row r="38" spans="1:12" ht="15.6">
      <c r="A38" s="332">
        <v>6</v>
      </c>
      <c r="B38" s="12" t="s">
        <v>29</v>
      </c>
      <c r="C38" s="14">
        <v>129</v>
      </c>
      <c r="D38" s="14">
        <v>123</v>
      </c>
      <c r="E38" s="14">
        <v>149</v>
      </c>
      <c r="F38" s="14">
        <v>159</v>
      </c>
      <c r="G38" s="71">
        <v>143</v>
      </c>
      <c r="H38" s="71">
        <v>112</v>
      </c>
      <c r="I38" s="14">
        <v>60</v>
      </c>
      <c r="J38" s="25">
        <f t="shared" si="4"/>
        <v>875</v>
      </c>
      <c r="K38" s="105">
        <f t="shared" si="5"/>
        <v>145.83333333333334</v>
      </c>
      <c r="L38" s="326">
        <f>SUM(J38:J39)</f>
        <v>1761</v>
      </c>
    </row>
    <row r="39" spans="1:12" ht="15.6">
      <c r="A39" s="332"/>
      <c r="B39" s="33" t="s">
        <v>50</v>
      </c>
      <c r="C39" s="35">
        <v>168</v>
      </c>
      <c r="D39" s="35">
        <v>161</v>
      </c>
      <c r="E39" s="35">
        <v>156</v>
      </c>
      <c r="F39" s="35">
        <v>105</v>
      </c>
      <c r="G39" s="64">
        <v>147</v>
      </c>
      <c r="H39" s="64">
        <v>149</v>
      </c>
      <c r="I39" s="35"/>
      <c r="J39" s="25">
        <f t="shared" si="4"/>
        <v>886</v>
      </c>
      <c r="K39" s="97">
        <f t="shared" si="5"/>
        <v>147.66666666666666</v>
      </c>
      <c r="L39" s="327"/>
    </row>
    <row r="40" spans="1:12" ht="15.6">
      <c r="A40" s="334">
        <v>7</v>
      </c>
      <c r="B40" s="12" t="s">
        <v>33</v>
      </c>
      <c r="C40" s="14">
        <v>136</v>
      </c>
      <c r="D40" s="14">
        <v>122</v>
      </c>
      <c r="E40" s="14">
        <v>107</v>
      </c>
      <c r="F40" s="14">
        <v>149</v>
      </c>
      <c r="G40" s="71">
        <v>152</v>
      </c>
      <c r="H40" s="71">
        <v>149</v>
      </c>
      <c r="I40" s="14">
        <v>60</v>
      </c>
      <c r="J40" s="25">
        <f t="shared" si="4"/>
        <v>875</v>
      </c>
      <c r="K40" s="97">
        <f t="shared" si="5"/>
        <v>145.83333333333334</v>
      </c>
      <c r="L40" s="326">
        <f>SUM(J40:J41)</f>
        <v>1740</v>
      </c>
    </row>
    <row r="41" spans="1:12" ht="15.6">
      <c r="A41" s="331"/>
      <c r="B41" s="12" t="s">
        <v>48</v>
      </c>
      <c r="C41" s="14">
        <v>164</v>
      </c>
      <c r="D41" s="14">
        <v>159</v>
      </c>
      <c r="E41" s="14">
        <v>149</v>
      </c>
      <c r="F41" s="14">
        <v>105</v>
      </c>
      <c r="G41" s="71">
        <v>127</v>
      </c>
      <c r="H41" s="71">
        <v>161</v>
      </c>
      <c r="I41" s="14"/>
      <c r="J41" s="25">
        <f t="shared" si="4"/>
        <v>865</v>
      </c>
      <c r="K41" s="97">
        <f t="shared" si="5"/>
        <v>144.16666666666666</v>
      </c>
      <c r="L41" s="327"/>
    </row>
    <row r="42" spans="1:12" ht="15.6">
      <c r="A42" s="334">
        <v>8</v>
      </c>
      <c r="B42" s="60" t="s">
        <v>56</v>
      </c>
      <c r="C42" s="14">
        <v>102</v>
      </c>
      <c r="D42" s="14">
        <v>93</v>
      </c>
      <c r="E42" s="14">
        <v>56</v>
      </c>
      <c r="F42" s="14">
        <v>107</v>
      </c>
      <c r="G42" s="13">
        <v>89</v>
      </c>
      <c r="H42" s="13">
        <v>115</v>
      </c>
      <c r="I42" s="61">
        <v>60</v>
      </c>
      <c r="J42" s="25">
        <f t="shared" si="4"/>
        <v>622</v>
      </c>
      <c r="K42" s="70">
        <f t="shared" si="5"/>
        <v>103.66666666666667</v>
      </c>
      <c r="L42" s="326">
        <f>SUM(J42:J43)</f>
        <v>1608</v>
      </c>
    </row>
    <row r="43" spans="1:12" ht="15.6">
      <c r="A43" s="335"/>
      <c r="B43" s="60" t="s">
        <v>47</v>
      </c>
      <c r="C43" s="14">
        <v>158</v>
      </c>
      <c r="D43" s="14">
        <v>153</v>
      </c>
      <c r="E43" s="14">
        <v>182</v>
      </c>
      <c r="F43" s="14">
        <v>141</v>
      </c>
      <c r="G43" s="34">
        <v>189</v>
      </c>
      <c r="H43" s="34">
        <v>163</v>
      </c>
      <c r="I43" s="61"/>
      <c r="J43" s="25">
        <f t="shared" si="4"/>
        <v>986</v>
      </c>
      <c r="K43" s="70">
        <f t="shared" si="5"/>
        <v>164.33333333333334</v>
      </c>
      <c r="L43" s="327"/>
    </row>
    <row r="44" spans="1:12" ht="15.6">
      <c r="A44" s="350" t="s">
        <v>69</v>
      </c>
      <c r="B44" s="350"/>
      <c r="C44" s="350"/>
      <c r="D44" s="350"/>
      <c r="E44" s="350"/>
      <c r="F44" s="350"/>
      <c r="G44" s="350"/>
      <c r="H44" s="350"/>
      <c r="I44" s="350"/>
      <c r="J44" s="350"/>
      <c r="K44" s="350"/>
      <c r="L44" s="72"/>
    </row>
    <row r="45" spans="1:12" ht="15.6">
      <c r="A45" s="73" t="s">
        <v>0</v>
      </c>
      <c r="B45" s="74" t="s">
        <v>12</v>
      </c>
      <c r="C45" s="74" t="s">
        <v>19</v>
      </c>
      <c r="D45" s="74" t="s">
        <v>20</v>
      </c>
      <c r="E45" s="74" t="s">
        <v>21</v>
      </c>
      <c r="F45" s="74" t="s">
        <v>22</v>
      </c>
      <c r="G45" s="74" t="s">
        <v>23</v>
      </c>
    </row>
    <row r="46" spans="1:12" ht="15.6">
      <c r="A46" s="112">
        <v>1</v>
      </c>
      <c r="B46" s="12" t="s">
        <v>40</v>
      </c>
      <c r="C46" s="112">
        <v>45</v>
      </c>
      <c r="D46" s="113">
        <v>0</v>
      </c>
      <c r="E46" s="112">
        <v>80</v>
      </c>
      <c r="F46" s="112">
        <v>80</v>
      </c>
      <c r="G46" s="112">
        <f t="shared" ref="G46:G62" si="6">SUM(C46:F46)</f>
        <v>205</v>
      </c>
    </row>
    <row r="47" spans="1:12" ht="15.6">
      <c r="A47" s="75">
        <v>2</v>
      </c>
      <c r="B47" s="12" t="s">
        <v>47</v>
      </c>
      <c r="C47" s="75">
        <v>50</v>
      </c>
      <c r="D47" s="77">
        <v>60</v>
      </c>
      <c r="E47" s="77">
        <v>40</v>
      </c>
      <c r="F47" s="77">
        <v>50</v>
      </c>
      <c r="G47" s="75">
        <f t="shared" si="6"/>
        <v>200</v>
      </c>
    </row>
    <row r="48" spans="1:12" ht="15.6">
      <c r="A48" s="75">
        <v>3</v>
      </c>
      <c r="B48" s="33" t="s">
        <v>25</v>
      </c>
      <c r="C48" s="75">
        <v>100</v>
      </c>
      <c r="D48" s="77">
        <v>20</v>
      </c>
      <c r="E48" s="75">
        <v>25</v>
      </c>
      <c r="F48" s="75">
        <v>40</v>
      </c>
      <c r="G48" s="75">
        <f t="shared" si="6"/>
        <v>185</v>
      </c>
    </row>
    <row r="49" spans="1:11" ht="15.6">
      <c r="A49" s="75">
        <v>4</v>
      </c>
      <c r="B49" s="24" t="s">
        <v>28</v>
      </c>
      <c r="C49" s="76">
        <v>40</v>
      </c>
      <c r="D49" s="77">
        <v>40</v>
      </c>
      <c r="E49" s="76">
        <v>50</v>
      </c>
      <c r="F49" s="76">
        <v>45</v>
      </c>
      <c r="G49" s="75">
        <f t="shared" si="6"/>
        <v>175</v>
      </c>
    </row>
    <row r="50" spans="1:11" ht="15.6">
      <c r="A50" s="75">
        <v>5</v>
      </c>
      <c r="B50" s="12" t="s">
        <v>46</v>
      </c>
      <c r="C50" s="76">
        <v>0</v>
      </c>
      <c r="D50" s="77">
        <v>100</v>
      </c>
      <c r="E50" s="36">
        <v>35</v>
      </c>
      <c r="F50" s="36">
        <v>25</v>
      </c>
      <c r="G50" s="75">
        <f t="shared" si="6"/>
        <v>160</v>
      </c>
    </row>
    <row r="51" spans="1:11" ht="15.6">
      <c r="A51" s="75">
        <v>6</v>
      </c>
      <c r="B51" s="33" t="s">
        <v>49</v>
      </c>
      <c r="C51" s="75">
        <v>0</v>
      </c>
      <c r="D51" s="77">
        <v>0</v>
      </c>
      <c r="E51" s="76">
        <v>100</v>
      </c>
      <c r="F51" s="76">
        <v>60</v>
      </c>
      <c r="G51" s="75">
        <f t="shared" si="6"/>
        <v>160</v>
      </c>
    </row>
    <row r="52" spans="1:11" ht="15.6">
      <c r="A52" s="75">
        <v>7</v>
      </c>
      <c r="B52" s="29" t="s">
        <v>36</v>
      </c>
      <c r="C52" s="75">
        <v>0</v>
      </c>
      <c r="D52" s="77">
        <v>80</v>
      </c>
      <c r="E52" s="76">
        <v>60</v>
      </c>
      <c r="F52" s="76">
        <v>0</v>
      </c>
      <c r="G52" s="75">
        <f t="shared" si="6"/>
        <v>140</v>
      </c>
    </row>
    <row r="53" spans="1:11" ht="15.6">
      <c r="A53" s="75">
        <v>8</v>
      </c>
      <c r="B53" s="33" t="s">
        <v>48</v>
      </c>
      <c r="C53" s="75">
        <v>30</v>
      </c>
      <c r="D53" s="77">
        <v>45</v>
      </c>
      <c r="E53" s="75">
        <v>30</v>
      </c>
      <c r="F53" s="75">
        <v>30</v>
      </c>
      <c r="G53" s="75">
        <f t="shared" si="6"/>
        <v>135</v>
      </c>
    </row>
    <row r="54" spans="1:11" ht="15.6">
      <c r="A54" s="75">
        <v>9</v>
      </c>
      <c r="B54" s="29" t="s">
        <v>30</v>
      </c>
      <c r="C54" s="76">
        <v>60</v>
      </c>
      <c r="D54" s="77">
        <v>25</v>
      </c>
      <c r="E54" s="75">
        <v>45</v>
      </c>
      <c r="F54" s="75">
        <v>0</v>
      </c>
      <c r="G54" s="75">
        <f t="shared" si="6"/>
        <v>130</v>
      </c>
    </row>
    <row r="55" spans="1:11" ht="15.6">
      <c r="A55" s="75">
        <v>10</v>
      </c>
      <c r="B55" s="33" t="s">
        <v>27</v>
      </c>
      <c r="C55" s="75">
        <v>80</v>
      </c>
      <c r="D55" s="77">
        <v>10</v>
      </c>
      <c r="E55" s="75">
        <v>0</v>
      </c>
      <c r="F55" s="75">
        <v>0</v>
      </c>
      <c r="G55" s="75">
        <f t="shared" si="6"/>
        <v>90</v>
      </c>
    </row>
    <row r="56" spans="1:11" ht="15.6">
      <c r="A56" s="75">
        <v>11</v>
      </c>
      <c r="B56" s="33" t="s">
        <v>51</v>
      </c>
      <c r="C56" s="75">
        <v>0</v>
      </c>
      <c r="D56" s="77">
        <v>50</v>
      </c>
      <c r="E56" s="75">
        <v>0</v>
      </c>
      <c r="F56" s="75">
        <v>20</v>
      </c>
      <c r="G56" s="75">
        <f t="shared" si="6"/>
        <v>70</v>
      </c>
    </row>
    <row r="57" spans="1:11" ht="15.6">
      <c r="A57" s="75">
        <v>12</v>
      </c>
      <c r="B57" s="33" t="s">
        <v>50</v>
      </c>
      <c r="C57" s="75">
        <v>0</v>
      </c>
      <c r="D57" s="77">
        <v>30</v>
      </c>
      <c r="E57" s="75">
        <v>0</v>
      </c>
      <c r="F57" s="75">
        <v>35</v>
      </c>
      <c r="G57" s="75">
        <f t="shared" si="6"/>
        <v>65</v>
      </c>
    </row>
    <row r="58" spans="1:11" ht="15.6">
      <c r="A58" s="75">
        <v>13</v>
      </c>
      <c r="B58" s="33" t="s">
        <v>52</v>
      </c>
      <c r="C58" s="76">
        <v>35</v>
      </c>
      <c r="D58" s="77">
        <v>15</v>
      </c>
      <c r="E58" s="75">
        <v>0</v>
      </c>
      <c r="F58" s="75">
        <v>0</v>
      </c>
      <c r="G58" s="75">
        <f t="shared" si="6"/>
        <v>50</v>
      </c>
    </row>
    <row r="59" spans="1:11" ht="15.6">
      <c r="A59" s="75">
        <v>14</v>
      </c>
      <c r="B59" s="33" t="s">
        <v>53</v>
      </c>
      <c r="C59" s="75">
        <v>20</v>
      </c>
      <c r="D59" s="77">
        <v>0</v>
      </c>
      <c r="E59" s="75">
        <v>20</v>
      </c>
      <c r="F59" s="75">
        <v>0</v>
      </c>
      <c r="G59" s="75">
        <f t="shared" si="6"/>
        <v>40</v>
      </c>
    </row>
    <row r="60" spans="1:11" ht="15.6">
      <c r="A60" s="75">
        <v>15</v>
      </c>
      <c r="B60" s="33" t="s">
        <v>55</v>
      </c>
      <c r="C60" s="75">
        <v>25</v>
      </c>
      <c r="D60" s="77">
        <v>0</v>
      </c>
      <c r="E60" s="75">
        <v>0</v>
      </c>
      <c r="F60" s="75">
        <v>0</v>
      </c>
      <c r="G60" s="75">
        <f t="shared" si="6"/>
        <v>25</v>
      </c>
    </row>
    <row r="61" spans="1:11" ht="15.6">
      <c r="A61" s="75">
        <v>16</v>
      </c>
      <c r="B61" s="33" t="s">
        <v>43</v>
      </c>
      <c r="C61" s="75">
        <v>0</v>
      </c>
      <c r="D61" s="77">
        <v>0</v>
      </c>
      <c r="E61" s="75">
        <v>0</v>
      </c>
      <c r="F61" s="75">
        <v>0</v>
      </c>
      <c r="G61" s="75">
        <f t="shared" si="6"/>
        <v>0</v>
      </c>
    </row>
    <row r="62" spans="1:11" ht="15.6">
      <c r="A62" s="75">
        <v>17</v>
      </c>
      <c r="B62" s="33" t="s">
        <v>54</v>
      </c>
      <c r="C62" s="75">
        <v>0</v>
      </c>
      <c r="D62" s="77">
        <v>0</v>
      </c>
      <c r="E62" s="75">
        <v>0</v>
      </c>
      <c r="F62" s="75">
        <v>0</v>
      </c>
      <c r="G62" s="75">
        <f t="shared" si="6"/>
        <v>0</v>
      </c>
    </row>
    <row r="63" spans="1:11" ht="15.6">
      <c r="A63" s="347" t="s">
        <v>70</v>
      </c>
      <c r="B63" s="347"/>
      <c r="C63" s="347"/>
      <c r="D63" s="347"/>
      <c r="E63" s="348"/>
      <c r="F63" s="348"/>
      <c r="G63" s="348"/>
      <c r="H63" s="349"/>
      <c r="I63" s="349"/>
      <c r="J63" s="349"/>
      <c r="K63" s="80"/>
    </row>
    <row r="64" spans="1:11" ht="15.6">
      <c r="A64" s="73" t="s">
        <v>0</v>
      </c>
      <c r="B64" s="74" t="s">
        <v>12</v>
      </c>
      <c r="C64" s="74" t="s">
        <v>19</v>
      </c>
      <c r="D64" s="74" t="s">
        <v>20</v>
      </c>
      <c r="E64" s="74" t="s">
        <v>21</v>
      </c>
      <c r="F64" s="74" t="s">
        <v>22</v>
      </c>
      <c r="G64" s="74" t="s">
        <v>23</v>
      </c>
    </row>
    <row r="65" spans="1:7" ht="15.6">
      <c r="A65" s="75">
        <v>1</v>
      </c>
      <c r="B65" s="108" t="s">
        <v>29</v>
      </c>
      <c r="C65" s="81">
        <v>80</v>
      </c>
      <c r="D65" s="77">
        <v>60</v>
      </c>
      <c r="E65" s="77">
        <v>100</v>
      </c>
      <c r="F65" s="77">
        <v>50</v>
      </c>
      <c r="G65" s="77">
        <f t="shared" ref="G65:G78" si="7">SUM(C65:F65)</f>
        <v>290</v>
      </c>
    </row>
    <row r="66" spans="1:7" ht="15.6">
      <c r="A66" s="75">
        <v>2</v>
      </c>
      <c r="B66" s="33" t="s">
        <v>26</v>
      </c>
      <c r="C66" s="81">
        <v>45</v>
      </c>
      <c r="D66" s="77">
        <v>100</v>
      </c>
      <c r="E66" s="77">
        <v>60</v>
      </c>
      <c r="F66" s="77">
        <v>80</v>
      </c>
      <c r="G66" s="77">
        <f t="shared" si="7"/>
        <v>285</v>
      </c>
    </row>
    <row r="67" spans="1:7" ht="15.6">
      <c r="A67" s="75">
        <v>3</v>
      </c>
      <c r="B67" s="33" t="s">
        <v>34</v>
      </c>
      <c r="C67" s="81">
        <v>60</v>
      </c>
      <c r="D67" s="77">
        <v>40</v>
      </c>
      <c r="E67" s="77">
        <v>40</v>
      </c>
      <c r="F67" s="77">
        <v>100</v>
      </c>
      <c r="G67" s="77">
        <f t="shared" si="7"/>
        <v>240</v>
      </c>
    </row>
    <row r="68" spans="1:7" ht="15.6">
      <c r="A68" s="75">
        <v>4</v>
      </c>
      <c r="B68" s="12" t="s">
        <v>31</v>
      </c>
      <c r="C68" s="81">
        <v>100</v>
      </c>
      <c r="D68" s="77">
        <v>0</v>
      </c>
      <c r="E68" s="77">
        <v>80</v>
      </c>
      <c r="F68" s="77">
        <v>40</v>
      </c>
      <c r="G68" s="77">
        <f t="shared" si="7"/>
        <v>220</v>
      </c>
    </row>
    <row r="69" spans="1:7" ht="15.6">
      <c r="A69" s="75">
        <v>5</v>
      </c>
      <c r="B69" s="12" t="s">
        <v>32</v>
      </c>
      <c r="C69" s="81">
        <v>35</v>
      </c>
      <c r="D69" s="77">
        <v>80</v>
      </c>
      <c r="E69" s="77">
        <v>50</v>
      </c>
      <c r="F69" s="77">
        <v>45</v>
      </c>
      <c r="G69" s="77">
        <f t="shared" si="7"/>
        <v>210</v>
      </c>
    </row>
    <row r="70" spans="1:7" ht="15.6">
      <c r="A70" s="75">
        <v>6</v>
      </c>
      <c r="B70" s="48" t="s">
        <v>33</v>
      </c>
      <c r="C70" s="81">
        <v>50</v>
      </c>
      <c r="D70" s="77">
        <v>50</v>
      </c>
      <c r="E70" s="77">
        <v>45</v>
      </c>
      <c r="F70" s="77">
        <v>60</v>
      </c>
      <c r="G70" s="77">
        <f t="shared" si="7"/>
        <v>205</v>
      </c>
    </row>
    <row r="71" spans="1:7" ht="15.6">
      <c r="A71" s="75">
        <v>7</v>
      </c>
      <c r="B71" s="29" t="s">
        <v>35</v>
      </c>
      <c r="C71" s="81">
        <v>0</v>
      </c>
      <c r="D71" s="77">
        <v>20</v>
      </c>
      <c r="E71" s="77">
        <v>35</v>
      </c>
      <c r="F71" s="77">
        <v>35</v>
      </c>
      <c r="G71" s="77">
        <f t="shared" si="7"/>
        <v>90</v>
      </c>
    </row>
    <row r="72" spans="1:7" ht="15.6">
      <c r="A72" s="75">
        <v>8</v>
      </c>
      <c r="B72" s="33" t="s">
        <v>57</v>
      </c>
      <c r="C72" s="81">
        <v>40</v>
      </c>
      <c r="D72" s="77">
        <v>45</v>
      </c>
      <c r="E72" s="77">
        <v>0</v>
      </c>
      <c r="F72" s="77">
        <v>0</v>
      </c>
      <c r="G72" s="77">
        <f t="shared" si="7"/>
        <v>85</v>
      </c>
    </row>
    <row r="73" spans="1:7" ht="15.6">
      <c r="A73" s="75">
        <v>9</v>
      </c>
      <c r="B73" s="12" t="s">
        <v>56</v>
      </c>
      <c r="C73" s="76">
        <v>0</v>
      </c>
      <c r="D73" s="77">
        <v>15</v>
      </c>
      <c r="E73" s="77">
        <v>30</v>
      </c>
      <c r="F73" s="77">
        <v>30</v>
      </c>
      <c r="G73" s="77">
        <f t="shared" si="7"/>
        <v>75</v>
      </c>
    </row>
    <row r="74" spans="1:7" ht="15.6">
      <c r="A74" s="75">
        <v>10</v>
      </c>
      <c r="B74" s="12" t="s">
        <v>58</v>
      </c>
      <c r="C74" s="76">
        <v>30</v>
      </c>
      <c r="D74" s="77">
        <v>30</v>
      </c>
      <c r="E74" s="77">
        <v>0</v>
      </c>
      <c r="F74" s="77">
        <v>0</v>
      </c>
      <c r="G74" s="77">
        <f t="shared" si="7"/>
        <v>60</v>
      </c>
    </row>
    <row r="75" spans="1:7" ht="15.6">
      <c r="A75" s="75">
        <v>11</v>
      </c>
      <c r="B75" s="12" t="s">
        <v>59</v>
      </c>
      <c r="C75" s="76">
        <v>25</v>
      </c>
      <c r="D75" s="77">
        <v>35</v>
      </c>
      <c r="E75" s="77">
        <v>0</v>
      </c>
      <c r="F75" s="77">
        <v>0</v>
      </c>
      <c r="G75" s="77">
        <f t="shared" si="7"/>
        <v>60</v>
      </c>
    </row>
    <row r="76" spans="1:7" ht="15.6">
      <c r="A76" s="75">
        <v>12</v>
      </c>
      <c r="B76" s="24" t="s">
        <v>41</v>
      </c>
      <c r="C76" s="76">
        <v>0</v>
      </c>
      <c r="D76" s="77">
        <v>25</v>
      </c>
      <c r="E76" s="77">
        <v>0</v>
      </c>
      <c r="F76" s="77">
        <v>0</v>
      </c>
      <c r="G76" s="77">
        <f t="shared" si="7"/>
        <v>25</v>
      </c>
    </row>
    <row r="77" spans="1:7" ht="15.6">
      <c r="A77" s="75">
        <v>13</v>
      </c>
      <c r="B77" s="33" t="s">
        <v>60</v>
      </c>
      <c r="C77" s="75">
        <v>20</v>
      </c>
      <c r="D77" s="77">
        <v>0</v>
      </c>
      <c r="E77" s="77">
        <v>0</v>
      </c>
      <c r="F77" s="77">
        <v>0</v>
      </c>
      <c r="G77" s="77">
        <f t="shared" si="7"/>
        <v>20</v>
      </c>
    </row>
    <row r="78" spans="1:7" ht="15.6">
      <c r="A78" s="75">
        <v>14</v>
      </c>
      <c r="B78" s="12" t="s">
        <v>61</v>
      </c>
      <c r="C78" s="75">
        <v>15</v>
      </c>
      <c r="D78" s="77">
        <v>0</v>
      </c>
      <c r="E78" s="77">
        <v>0</v>
      </c>
      <c r="F78" s="77">
        <v>0</v>
      </c>
      <c r="G78" s="77">
        <f t="shared" si="7"/>
        <v>15</v>
      </c>
    </row>
  </sheetData>
  <sortState xmlns:xlrd2="http://schemas.microsoft.com/office/spreadsheetml/2017/richdata2" ref="A65:G78">
    <sortCondition descending="1" ref="G65:G78"/>
  </sortState>
  <mergeCells count="24">
    <mergeCell ref="A42:A43"/>
    <mergeCell ref="L42:L43"/>
    <mergeCell ref="A44:K44"/>
    <mergeCell ref="A63:J63"/>
    <mergeCell ref="L40:L41"/>
    <mergeCell ref="A40:A41"/>
    <mergeCell ref="A34:A35"/>
    <mergeCell ref="L34:L35"/>
    <mergeCell ref="A36:A37"/>
    <mergeCell ref="L36:L37"/>
    <mergeCell ref="A38:A39"/>
    <mergeCell ref="L38:L39"/>
    <mergeCell ref="A28:A29"/>
    <mergeCell ref="L28:L29"/>
    <mergeCell ref="A30:A31"/>
    <mergeCell ref="L30:L31"/>
    <mergeCell ref="A32:A33"/>
    <mergeCell ref="L32:L33"/>
    <mergeCell ref="D26:I26"/>
    <mergeCell ref="A1:L1"/>
    <mergeCell ref="A2:L2"/>
    <mergeCell ref="A3:L3"/>
    <mergeCell ref="A4:L4"/>
    <mergeCell ref="A16:L16"/>
  </mergeCells>
  <pageMargins left="0.7" right="0.7" top="0.75" bottom="0.75" header="0.3" footer="0.3"/>
  <pageSetup paperSize="9" scale="5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9"/>
  <sheetViews>
    <sheetView workbookViewId="0">
      <selection activeCell="G33" sqref="G33"/>
    </sheetView>
  </sheetViews>
  <sheetFormatPr defaultRowHeight="13.2"/>
  <cols>
    <col min="1" max="1" width="22.33203125" customWidth="1"/>
  </cols>
  <sheetData>
    <row r="1" spans="1:2" ht="15.6">
      <c r="A1" s="84" t="s">
        <v>45</v>
      </c>
      <c r="B1" s="83">
        <v>900</v>
      </c>
    </row>
    <row r="2" spans="1:2" ht="15.6">
      <c r="A2" s="24" t="s">
        <v>40</v>
      </c>
      <c r="B2" s="83">
        <v>900</v>
      </c>
    </row>
    <row r="3" spans="1:2" ht="15.6">
      <c r="A3" s="33" t="s">
        <v>49</v>
      </c>
      <c r="B3" s="83">
        <v>900</v>
      </c>
    </row>
    <row r="4" spans="1:2" ht="15.6">
      <c r="A4" s="24" t="s">
        <v>47</v>
      </c>
      <c r="B4" s="83">
        <v>900</v>
      </c>
    </row>
    <row r="5" spans="1:2" ht="15.6">
      <c r="A5" s="24" t="s">
        <v>28</v>
      </c>
      <c r="B5" s="83">
        <v>900</v>
      </c>
    </row>
    <row r="6" spans="1:2" ht="15.6">
      <c r="A6" s="24" t="s">
        <v>25</v>
      </c>
      <c r="B6" s="83">
        <v>800</v>
      </c>
    </row>
    <row r="7" spans="1:2" ht="15.6">
      <c r="A7" s="24" t="s">
        <v>50</v>
      </c>
      <c r="B7" s="83">
        <v>900</v>
      </c>
    </row>
    <row r="8" spans="1:2" ht="15.6">
      <c r="A8" s="12" t="s">
        <v>48</v>
      </c>
      <c r="B8" s="83">
        <v>900</v>
      </c>
    </row>
    <row r="9" spans="1:2" ht="15.6">
      <c r="A9" s="33" t="s">
        <v>46</v>
      </c>
      <c r="B9" s="83">
        <v>800</v>
      </c>
    </row>
    <row r="10" spans="1:2" ht="15.6">
      <c r="A10" s="33" t="s">
        <v>51</v>
      </c>
      <c r="B10" s="83">
        <v>900</v>
      </c>
    </row>
    <row r="11" spans="1:2" ht="15.6">
      <c r="A11" s="12" t="s">
        <v>34</v>
      </c>
      <c r="B11" s="83">
        <v>900</v>
      </c>
    </row>
    <row r="12" spans="1:2" ht="15.6">
      <c r="A12" s="48" t="s">
        <v>26</v>
      </c>
      <c r="B12" s="83">
        <v>900</v>
      </c>
    </row>
    <row r="13" spans="1:2" ht="15.6">
      <c r="A13" s="33" t="s">
        <v>33</v>
      </c>
      <c r="B13" s="83">
        <v>900</v>
      </c>
    </row>
    <row r="14" spans="1:2" ht="15.6">
      <c r="A14" s="12" t="s">
        <v>29</v>
      </c>
      <c r="B14" s="83">
        <v>900</v>
      </c>
    </row>
    <row r="15" spans="1:2" ht="15.6">
      <c r="A15" s="12" t="s">
        <v>32</v>
      </c>
      <c r="B15" s="83">
        <v>900</v>
      </c>
    </row>
    <row r="16" spans="1:2" ht="15.6">
      <c r="A16" s="29" t="s">
        <v>31</v>
      </c>
      <c r="B16" s="83">
        <v>900</v>
      </c>
    </row>
    <row r="17" spans="1:2" ht="15.6">
      <c r="A17" s="29" t="s">
        <v>35</v>
      </c>
      <c r="B17" s="83">
        <v>900</v>
      </c>
    </row>
    <row r="18" spans="1:2" ht="15.6">
      <c r="A18" s="46" t="s">
        <v>56</v>
      </c>
      <c r="B18" s="83">
        <v>900</v>
      </c>
    </row>
    <row r="19" spans="1:2">
      <c r="B19">
        <f>SUM(B1:B18)</f>
        <v>16000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5"/>
  <sheetViews>
    <sheetView workbookViewId="0">
      <selection activeCell="B15" sqref="B15"/>
    </sheetView>
  </sheetViews>
  <sheetFormatPr defaultRowHeight="13.2"/>
  <cols>
    <col min="1" max="1" width="21.6640625" customWidth="1"/>
  </cols>
  <sheetData>
    <row r="1" spans="1:2" ht="15.6">
      <c r="A1" s="84" t="s">
        <v>25</v>
      </c>
      <c r="B1" s="83">
        <v>900</v>
      </c>
    </row>
    <row r="2" spans="1:2" ht="15.6">
      <c r="A2" s="29" t="s">
        <v>46</v>
      </c>
      <c r="B2" s="83">
        <v>900</v>
      </c>
    </row>
    <row r="3" spans="1:2" ht="15.6">
      <c r="A3" s="33" t="s">
        <v>28</v>
      </c>
      <c r="B3" s="83">
        <v>900</v>
      </c>
    </row>
    <row r="4" spans="1:2" ht="15.6">
      <c r="A4" s="24" t="s">
        <v>48</v>
      </c>
      <c r="B4" s="83">
        <v>900</v>
      </c>
    </row>
    <row r="5" spans="1:2" ht="15.6">
      <c r="A5" s="12" t="s">
        <v>30</v>
      </c>
      <c r="B5" s="83">
        <v>900</v>
      </c>
    </row>
    <row r="6" spans="1:2" ht="15.6">
      <c r="A6" s="12" t="s">
        <v>47</v>
      </c>
      <c r="B6" s="83">
        <v>900</v>
      </c>
    </row>
    <row r="7" spans="1:2" ht="15.6">
      <c r="A7" s="33" t="s">
        <v>40</v>
      </c>
      <c r="B7" s="83">
        <v>900</v>
      </c>
    </row>
    <row r="8" spans="1:2" ht="15.6">
      <c r="A8" s="12" t="s">
        <v>26</v>
      </c>
      <c r="B8" s="83">
        <v>900</v>
      </c>
    </row>
    <row r="9" spans="1:2" ht="15.6">
      <c r="A9" s="48" t="s">
        <v>33</v>
      </c>
      <c r="B9" s="83">
        <v>900</v>
      </c>
    </row>
    <row r="10" spans="1:2" ht="15.6">
      <c r="A10" s="33" t="s">
        <v>29</v>
      </c>
      <c r="B10" s="83">
        <v>900</v>
      </c>
    </row>
    <row r="11" spans="1:2" ht="15.6">
      <c r="A11" s="12" t="s">
        <v>32</v>
      </c>
      <c r="B11" s="83">
        <v>900</v>
      </c>
    </row>
    <row r="12" spans="1:2" ht="15.6">
      <c r="A12" s="12" t="s">
        <v>31</v>
      </c>
      <c r="B12" s="83">
        <v>900</v>
      </c>
    </row>
    <row r="13" spans="1:2" ht="15.6">
      <c r="A13" s="29" t="s">
        <v>63</v>
      </c>
      <c r="B13" s="83">
        <v>900</v>
      </c>
    </row>
    <row r="14" spans="1:2" ht="15.6">
      <c r="A14" s="46" t="s">
        <v>34</v>
      </c>
      <c r="B14" s="83">
        <v>900</v>
      </c>
    </row>
    <row r="15" spans="1:2">
      <c r="B15">
        <f>SUM(B1:B14)</f>
        <v>12600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30</vt:i4>
      </vt:variant>
      <vt:variant>
        <vt:lpstr>Именованные диапазоны</vt:lpstr>
      </vt:variant>
      <vt:variant>
        <vt:i4>9</vt:i4>
      </vt:variant>
    </vt:vector>
  </HeadingPairs>
  <TitlesOfParts>
    <vt:vector size="39" baseType="lpstr">
      <vt:lpstr>пустой</vt:lpstr>
      <vt:lpstr>1 этап</vt:lpstr>
      <vt:lpstr>1 этап деньги</vt:lpstr>
      <vt:lpstr>2 этап</vt:lpstr>
      <vt:lpstr>2 деньги</vt:lpstr>
      <vt:lpstr> 3 этап 15.03.2023</vt:lpstr>
      <vt:lpstr>4 этап 05.04.2023</vt:lpstr>
      <vt:lpstr>4 этап деньги</vt:lpstr>
      <vt:lpstr>5  этап деньги</vt:lpstr>
      <vt:lpstr>6 этап 07.06.2023</vt:lpstr>
      <vt:lpstr>6 этап деньги</vt:lpstr>
      <vt:lpstr>7 этап 17.07.23</vt:lpstr>
      <vt:lpstr>7 этап пары</vt:lpstr>
      <vt:lpstr>7этап деньги</vt:lpstr>
      <vt:lpstr>8 этап 10.08.2023</vt:lpstr>
      <vt:lpstr>8 этап пары</vt:lpstr>
      <vt:lpstr>8 этап деньги</vt:lpstr>
      <vt:lpstr>9 этап 11.09.2023</vt:lpstr>
      <vt:lpstr>9 этап пары</vt:lpstr>
      <vt:lpstr>9 этап деньги</vt:lpstr>
      <vt:lpstr>10 этап 09.10.23</vt:lpstr>
      <vt:lpstr>10 этап пары</vt:lpstr>
      <vt:lpstr>10 этап деньги</vt:lpstr>
      <vt:lpstr>13.11.2023 11 этап</vt:lpstr>
      <vt:lpstr>11 этап пары</vt:lpstr>
      <vt:lpstr>11 этап деньги</vt:lpstr>
      <vt:lpstr>8 этап</vt:lpstr>
      <vt:lpstr>Лист2</vt:lpstr>
      <vt:lpstr>деньги 12 этап</vt:lpstr>
      <vt:lpstr>Лист3</vt:lpstr>
      <vt:lpstr>'1 этап'!Область_печати</vt:lpstr>
      <vt:lpstr>'10 этап 09.10.23'!Область_печати</vt:lpstr>
      <vt:lpstr>'10 этап пары'!Область_печати</vt:lpstr>
      <vt:lpstr>'13.11.2023 11 этап'!Область_печати</vt:lpstr>
      <vt:lpstr>'2 этап'!Область_печати</vt:lpstr>
      <vt:lpstr>'7 этап 17.07.23'!Область_печати</vt:lpstr>
      <vt:lpstr>'8 этап 10.08.2023'!Область_печати</vt:lpstr>
      <vt:lpstr>'9 этап 11.09.2023'!Область_печати</vt:lpstr>
      <vt:lpstr>пустой!Область_печати</vt:lpstr>
    </vt:vector>
  </TitlesOfParts>
  <Manager>Лисицын С.Н.</Manager>
  <Company>ФСБР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Результаты "Норд 2002"</dc:title>
  <dc:creator>Орлова Е.А.</dc:creator>
  <cp:lastModifiedBy>User</cp:lastModifiedBy>
  <cp:lastPrinted>2024-07-10T14:25:51Z</cp:lastPrinted>
  <dcterms:created xsi:type="dcterms:W3CDTF">2001-12-01T15:22:19Z</dcterms:created>
  <dcterms:modified xsi:type="dcterms:W3CDTF">2024-08-20T06:50:17Z</dcterms:modified>
</cp:coreProperties>
</file>